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8485" windowHeight="10950" activeTab="3"/>
  </bookViews>
  <sheets>
    <sheet name="Összesen" sheetId="8" r:id="rId1"/>
    <sheet name="vízellátás és csatornázás" sheetId="7" r:id="rId2"/>
    <sheet name="Gázellátás" sheetId="6" r:id="rId3"/>
    <sheet name="Központi fűtés" sheetId="5" r:id="rId4"/>
    <sheet name="Konyha szellőzés" sheetId="4" r:id="rId5"/>
    <sheet name="Szolár" sheetId="3" r:id="rId6"/>
    <sheet name="Hűtés" sheetId="2" r:id="rId7"/>
    <sheet name="Szociális blokkok szellőzése" sheetId="1" r:id="rId8"/>
  </sheets>
  <calcPr calcId="15251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161" i="7"/>
  <c r="H161"/>
  <c r="I160"/>
  <c r="H160"/>
  <c r="I159"/>
  <c r="H159"/>
  <c r="I158"/>
  <c r="H158"/>
  <c r="I157"/>
  <c r="H157"/>
  <c r="I156"/>
  <c r="H156"/>
  <c r="I155"/>
  <c r="H155"/>
  <c r="I154"/>
  <c r="H154"/>
  <c r="I153"/>
  <c r="H153"/>
  <c r="I152"/>
  <c r="H152"/>
  <c r="I151"/>
  <c r="H151"/>
  <c r="I150"/>
  <c r="H150"/>
  <c r="I149"/>
  <c r="H149"/>
  <c r="I148"/>
  <c r="H148"/>
  <c r="I147"/>
  <c r="H147"/>
  <c r="I146"/>
  <c r="H146"/>
  <c r="I145"/>
  <c r="H145"/>
  <c r="I144"/>
  <c r="H144"/>
  <c r="I143"/>
  <c r="H143"/>
  <c r="I142"/>
  <c r="H142"/>
  <c r="I141"/>
  <c r="H141"/>
  <c r="I140"/>
  <c r="H140"/>
  <c r="I139"/>
  <c r="H139"/>
  <c r="I138"/>
  <c r="H138"/>
  <c r="I137"/>
  <c r="H137"/>
  <c r="I136"/>
  <c r="H136"/>
  <c r="I135"/>
  <c r="H135"/>
  <c r="I134"/>
  <c r="H134"/>
  <c r="I133"/>
  <c r="H133"/>
  <c r="I132"/>
  <c r="H132"/>
  <c r="I131"/>
  <c r="H131"/>
  <c r="I130"/>
  <c r="H130"/>
  <c r="I129"/>
  <c r="H129"/>
  <c r="I128"/>
  <c r="H128"/>
  <c r="I127"/>
  <c r="H127"/>
  <c r="I126"/>
  <c r="H126"/>
  <c r="I125"/>
  <c r="H125"/>
  <c r="I124"/>
  <c r="H124"/>
  <c r="I123"/>
  <c r="H123"/>
  <c r="I122"/>
  <c r="H122"/>
  <c r="I121"/>
  <c r="H121"/>
  <c r="I120"/>
  <c r="H120"/>
  <c r="I119"/>
  <c r="H119"/>
  <c r="I118"/>
  <c r="H118"/>
  <c r="I117"/>
  <c r="H117"/>
  <c r="I116"/>
  <c r="H116"/>
  <c r="I115"/>
  <c r="H115"/>
  <c r="I114"/>
  <c r="H114"/>
  <c r="I113"/>
  <c r="H113"/>
  <c r="I112"/>
  <c r="H112"/>
  <c r="I111"/>
  <c r="H111"/>
  <c r="I110"/>
  <c r="H110"/>
  <c r="I109"/>
  <c r="H109"/>
  <c r="I108"/>
  <c r="H108"/>
  <c r="I107"/>
  <c r="H107"/>
  <c r="I106"/>
  <c r="H106"/>
  <c r="I105"/>
  <c r="H105"/>
  <c r="I104"/>
  <c r="H104"/>
  <c r="I103"/>
  <c r="H103"/>
  <c r="I102"/>
  <c r="H102"/>
  <c r="I101"/>
  <c r="H101"/>
  <c r="I100"/>
  <c r="H100"/>
  <c r="I99"/>
  <c r="H99"/>
  <c r="I98"/>
  <c r="H98"/>
  <c r="I97"/>
  <c r="H97"/>
  <c r="I96"/>
  <c r="H96"/>
  <c r="I95"/>
  <c r="H95"/>
  <c r="I94"/>
  <c r="H94"/>
  <c r="I93"/>
  <c r="H93"/>
  <c r="I92"/>
  <c r="H92"/>
  <c r="I91"/>
  <c r="H91"/>
  <c r="I90"/>
  <c r="H90"/>
  <c r="I89"/>
  <c r="H89"/>
  <c r="I88"/>
  <c r="H88"/>
  <c r="I87"/>
  <c r="H87"/>
  <c r="I86"/>
  <c r="H86"/>
  <c r="I85"/>
  <c r="H85"/>
  <c r="I84"/>
  <c r="H84"/>
  <c r="I83"/>
  <c r="H83"/>
  <c r="I82"/>
  <c r="H82"/>
  <c r="I81"/>
  <c r="H81"/>
  <c r="I80"/>
  <c r="H80"/>
  <c r="I79"/>
  <c r="H79"/>
  <c r="I78"/>
  <c r="H78"/>
  <c r="I77"/>
  <c r="H77"/>
  <c r="I76"/>
  <c r="H76"/>
  <c r="I75"/>
  <c r="H75"/>
  <c r="I74"/>
  <c r="H74"/>
  <c r="I73"/>
  <c r="H73"/>
  <c r="I72"/>
  <c r="H72"/>
  <c r="I71"/>
  <c r="H71"/>
  <c r="I70"/>
  <c r="H70"/>
  <c r="I69"/>
  <c r="H69"/>
  <c r="I68"/>
  <c r="H68"/>
  <c r="I67"/>
  <c r="H67"/>
  <c r="I66"/>
  <c r="H66"/>
  <c r="I65"/>
  <c r="H65"/>
  <c r="I64"/>
  <c r="H64"/>
  <c r="I63"/>
  <c r="H63"/>
  <c r="I62"/>
  <c r="H62"/>
  <c r="I61"/>
  <c r="H61"/>
  <c r="I60"/>
  <c r="H60"/>
  <c r="I59"/>
  <c r="H59"/>
  <c r="I58"/>
  <c r="H58"/>
  <c r="I57"/>
  <c r="H57"/>
  <c r="I56"/>
  <c r="H56"/>
  <c r="I55"/>
  <c r="H55"/>
  <c r="I54"/>
  <c r="H54"/>
  <c r="I53"/>
  <c r="H53"/>
  <c r="I52"/>
  <c r="H52"/>
  <c r="I51"/>
  <c r="H51"/>
  <c r="I50"/>
  <c r="H50"/>
  <c r="I49"/>
  <c r="H49"/>
  <c r="I48"/>
  <c r="H48"/>
  <c r="I47"/>
  <c r="H47"/>
  <c r="I46"/>
  <c r="H46"/>
  <c r="I45"/>
  <c r="H45"/>
  <c r="I44"/>
  <c r="H44"/>
  <c r="I43"/>
  <c r="H43"/>
  <c r="I42"/>
  <c r="H42"/>
  <c r="I41"/>
  <c r="H41"/>
  <c r="I40"/>
  <c r="H40"/>
  <c r="I39"/>
  <c r="H39"/>
  <c r="I38"/>
  <c r="H38"/>
  <c r="I37"/>
  <c r="H37"/>
  <c r="I36"/>
  <c r="H36"/>
  <c r="I35"/>
  <c r="H35"/>
  <c r="I34"/>
  <c r="H34"/>
  <c r="I33"/>
  <c r="H33"/>
  <c r="I32"/>
  <c r="H32"/>
  <c r="I31"/>
  <c r="H31"/>
  <c r="I30"/>
  <c r="H30"/>
  <c r="I29"/>
  <c r="H29"/>
  <c r="I28"/>
  <c r="H28"/>
  <c r="I27"/>
  <c r="H27"/>
  <c r="I26"/>
  <c r="H26"/>
  <c r="I25"/>
  <c r="H25"/>
  <c r="I24"/>
  <c r="H24"/>
  <c r="I23"/>
  <c r="H23"/>
  <c r="I22"/>
  <c r="H22"/>
  <c r="I21"/>
  <c r="H21"/>
  <c r="I20"/>
  <c r="H20"/>
  <c r="I19"/>
  <c r="H19"/>
  <c r="I18"/>
  <c r="H18"/>
  <c r="I17"/>
  <c r="H17"/>
  <c r="I16"/>
  <c r="H16"/>
  <c r="I15"/>
  <c r="H15"/>
  <c r="I14"/>
  <c r="H14"/>
  <c r="I13"/>
  <c r="H13"/>
  <c r="I12"/>
  <c r="H12"/>
  <c r="I11"/>
  <c r="H11"/>
  <c r="I10"/>
  <c r="H10"/>
  <c r="I9"/>
  <c r="H9"/>
  <c r="I8"/>
  <c r="H8"/>
  <c r="I7"/>
  <c r="H7"/>
  <c r="I6"/>
  <c r="H6"/>
  <c r="I5"/>
  <c r="H5"/>
  <c r="I4"/>
  <c r="H4"/>
  <c r="H163" s="1"/>
  <c r="B8" i="8" s="1"/>
  <c r="I3" i="7"/>
  <c r="I163" s="1"/>
  <c r="C8" i="8" s="1"/>
  <c r="H3" i="7"/>
  <c r="I38" i="6"/>
  <c r="H38"/>
  <c r="I37"/>
  <c r="H37"/>
  <c r="I36"/>
  <c r="H36"/>
  <c r="I35"/>
  <c r="H35"/>
  <c r="I34"/>
  <c r="H34"/>
  <c r="I33"/>
  <c r="H33"/>
  <c r="I32"/>
  <c r="H32"/>
  <c r="I31"/>
  <c r="H31"/>
  <c r="I30"/>
  <c r="H30"/>
  <c r="I29"/>
  <c r="H29"/>
  <c r="I28"/>
  <c r="H28"/>
  <c r="I27"/>
  <c r="H27"/>
  <c r="I26"/>
  <c r="H26"/>
  <c r="I25"/>
  <c r="H25"/>
  <c r="I24"/>
  <c r="H24"/>
  <c r="I23"/>
  <c r="H23"/>
  <c r="I22"/>
  <c r="H22"/>
  <c r="I21"/>
  <c r="H21"/>
  <c r="I20"/>
  <c r="H20"/>
  <c r="I19"/>
  <c r="H19"/>
  <c r="I18"/>
  <c r="H18"/>
  <c r="I17"/>
  <c r="H17"/>
  <c r="I16"/>
  <c r="H16"/>
  <c r="I15"/>
  <c r="H15"/>
  <c r="I14"/>
  <c r="H14"/>
  <c r="I13"/>
  <c r="H13"/>
  <c r="I12"/>
  <c r="H12"/>
  <c r="I11"/>
  <c r="H11"/>
  <c r="I10"/>
  <c r="H10"/>
  <c r="I9"/>
  <c r="H9"/>
  <c r="I8"/>
  <c r="H8"/>
  <c r="I7"/>
  <c r="H7"/>
  <c r="I6"/>
  <c r="H6"/>
  <c r="I5"/>
  <c r="H5"/>
  <c r="I4"/>
  <c r="H4"/>
  <c r="I3"/>
  <c r="I40" s="1"/>
  <c r="C9" i="8" s="1"/>
  <c r="H3" i="6"/>
  <c r="H40" s="1"/>
  <c r="B9" i="8" s="1"/>
  <c r="I114" i="5"/>
  <c r="H114"/>
  <c r="I113"/>
  <c r="H113"/>
  <c r="I112"/>
  <c r="H112"/>
  <c r="I111"/>
  <c r="H111"/>
  <c r="I110"/>
  <c r="H110"/>
  <c r="I109"/>
  <c r="H109"/>
  <c r="I108"/>
  <c r="H108"/>
  <c r="I107"/>
  <c r="H107"/>
  <c r="I106"/>
  <c r="H106"/>
  <c r="I105"/>
  <c r="H105"/>
  <c r="I104"/>
  <c r="H104"/>
  <c r="I103"/>
  <c r="H103"/>
  <c r="I102"/>
  <c r="H102"/>
  <c r="I101"/>
  <c r="H101"/>
  <c r="I100"/>
  <c r="H100"/>
  <c r="I99"/>
  <c r="H99"/>
  <c r="I98"/>
  <c r="H98"/>
  <c r="I97"/>
  <c r="H97"/>
  <c r="I96"/>
  <c r="H96"/>
  <c r="I95"/>
  <c r="H95"/>
  <c r="I94"/>
  <c r="H94"/>
  <c r="I93"/>
  <c r="H93"/>
  <c r="I92"/>
  <c r="H92"/>
  <c r="I91"/>
  <c r="H91"/>
  <c r="I90"/>
  <c r="H90"/>
  <c r="I89"/>
  <c r="H89"/>
  <c r="I88"/>
  <c r="H88"/>
  <c r="I87"/>
  <c r="H87"/>
  <c r="I86"/>
  <c r="H86"/>
  <c r="I85"/>
  <c r="H85"/>
  <c r="I84"/>
  <c r="H84"/>
  <c r="I83"/>
  <c r="H83"/>
  <c r="I82"/>
  <c r="H82"/>
  <c r="I81"/>
  <c r="H81"/>
  <c r="I80"/>
  <c r="H80"/>
  <c r="I79"/>
  <c r="H79"/>
  <c r="I78"/>
  <c r="H78"/>
  <c r="I77"/>
  <c r="H77"/>
  <c r="I76"/>
  <c r="H76"/>
  <c r="I75"/>
  <c r="H75"/>
  <c r="I74"/>
  <c r="H74"/>
  <c r="I73"/>
  <c r="H73"/>
  <c r="I72"/>
  <c r="H72"/>
  <c r="I71"/>
  <c r="H71"/>
  <c r="I70"/>
  <c r="H70"/>
  <c r="I69"/>
  <c r="H69"/>
  <c r="I68"/>
  <c r="H68"/>
  <c r="I67"/>
  <c r="H67"/>
  <c r="I66"/>
  <c r="H66"/>
  <c r="I65"/>
  <c r="H65"/>
  <c r="I64"/>
  <c r="H64"/>
  <c r="I63"/>
  <c r="H63"/>
  <c r="I62"/>
  <c r="H62"/>
  <c r="I61"/>
  <c r="H61"/>
  <c r="I60"/>
  <c r="H60"/>
  <c r="I59"/>
  <c r="H59"/>
  <c r="I58"/>
  <c r="H58"/>
  <c r="I57"/>
  <c r="H57"/>
  <c r="I56"/>
  <c r="H56"/>
  <c r="I55"/>
  <c r="H55"/>
  <c r="I54"/>
  <c r="H54"/>
  <c r="I53"/>
  <c r="H53"/>
  <c r="I52"/>
  <c r="H52"/>
  <c r="I51"/>
  <c r="H51"/>
  <c r="I50"/>
  <c r="H50"/>
  <c r="I49"/>
  <c r="H49"/>
  <c r="I48"/>
  <c r="H48"/>
  <c r="I47"/>
  <c r="H47"/>
  <c r="I46"/>
  <c r="H46"/>
  <c r="I45"/>
  <c r="H45"/>
  <c r="I44"/>
  <c r="H44"/>
  <c r="I43"/>
  <c r="H43"/>
  <c r="I42"/>
  <c r="H42"/>
  <c r="I41"/>
  <c r="H41"/>
  <c r="I40"/>
  <c r="H40"/>
  <c r="I39"/>
  <c r="H39"/>
  <c r="I38"/>
  <c r="H38"/>
  <c r="I37"/>
  <c r="H37"/>
  <c r="I36"/>
  <c r="H36"/>
  <c r="I35"/>
  <c r="H35"/>
  <c r="I34"/>
  <c r="H34"/>
  <c r="I33"/>
  <c r="H33"/>
  <c r="I32"/>
  <c r="H32"/>
  <c r="I31"/>
  <c r="H31"/>
  <c r="I30"/>
  <c r="H30"/>
  <c r="I29"/>
  <c r="H29"/>
  <c r="I28"/>
  <c r="H28"/>
  <c r="I27"/>
  <c r="H27"/>
  <c r="I26"/>
  <c r="H26"/>
  <c r="I25"/>
  <c r="H25"/>
  <c r="I24"/>
  <c r="H24"/>
  <c r="I23"/>
  <c r="H23"/>
  <c r="I22"/>
  <c r="H22"/>
  <c r="I21"/>
  <c r="H21"/>
  <c r="I20"/>
  <c r="H20"/>
  <c r="I19"/>
  <c r="H19"/>
  <c r="I18"/>
  <c r="H18"/>
  <c r="I17"/>
  <c r="H17"/>
  <c r="I16"/>
  <c r="H16"/>
  <c r="I15"/>
  <c r="H15"/>
  <c r="I14"/>
  <c r="H14"/>
  <c r="I13"/>
  <c r="H13"/>
  <c r="I12"/>
  <c r="H12"/>
  <c r="I11"/>
  <c r="H11"/>
  <c r="I10"/>
  <c r="H10"/>
  <c r="I9"/>
  <c r="H9"/>
  <c r="I8"/>
  <c r="H8"/>
  <c r="I7"/>
  <c r="H7"/>
  <c r="I6"/>
  <c r="H6"/>
  <c r="I5"/>
  <c r="H5"/>
  <c r="I4"/>
  <c r="H4"/>
  <c r="I3"/>
  <c r="I116" s="1"/>
  <c r="C10" i="8" s="1"/>
  <c r="H3" i="5"/>
  <c r="H116" s="1"/>
  <c r="B10" i="8" s="1"/>
  <c r="I111" i="4"/>
  <c r="H111"/>
  <c r="I110"/>
  <c r="H110"/>
  <c r="I109"/>
  <c r="H109"/>
  <c r="I108"/>
  <c r="H108"/>
  <c r="I107"/>
  <c r="H107"/>
  <c r="I106"/>
  <c r="H106"/>
  <c r="I105"/>
  <c r="H105"/>
  <c r="I104"/>
  <c r="H104"/>
  <c r="I103"/>
  <c r="H103"/>
  <c r="I102"/>
  <c r="H102"/>
  <c r="I101"/>
  <c r="H101"/>
  <c r="I100"/>
  <c r="H100"/>
  <c r="I99"/>
  <c r="H99"/>
  <c r="I98"/>
  <c r="H98"/>
  <c r="I97"/>
  <c r="H97"/>
  <c r="I96"/>
  <c r="H96"/>
  <c r="I95"/>
  <c r="H95"/>
  <c r="I94"/>
  <c r="H94"/>
  <c r="I93"/>
  <c r="H93"/>
  <c r="I92"/>
  <c r="H92"/>
  <c r="I91"/>
  <c r="H91"/>
  <c r="I90"/>
  <c r="H90"/>
  <c r="I89"/>
  <c r="H89"/>
  <c r="I88"/>
  <c r="H88"/>
  <c r="I87"/>
  <c r="H87"/>
  <c r="I86"/>
  <c r="H86"/>
  <c r="I85"/>
  <c r="H85"/>
  <c r="I84"/>
  <c r="H84"/>
  <c r="I83"/>
  <c r="H83"/>
  <c r="I82"/>
  <c r="H82"/>
  <c r="I81"/>
  <c r="H81"/>
  <c r="I80"/>
  <c r="H80"/>
  <c r="I79"/>
  <c r="H79"/>
  <c r="I78"/>
  <c r="H78"/>
  <c r="I77"/>
  <c r="H77"/>
  <c r="I76"/>
  <c r="H76"/>
  <c r="I75"/>
  <c r="H75"/>
  <c r="I74"/>
  <c r="H74"/>
  <c r="I73"/>
  <c r="H73"/>
  <c r="I72"/>
  <c r="H72"/>
  <c r="I71"/>
  <c r="H71"/>
  <c r="I70"/>
  <c r="H70"/>
  <c r="I69"/>
  <c r="H69"/>
  <c r="I68"/>
  <c r="H68"/>
  <c r="I67"/>
  <c r="H67"/>
  <c r="I66"/>
  <c r="H66"/>
  <c r="I65"/>
  <c r="H65"/>
  <c r="I64"/>
  <c r="H64"/>
  <c r="I63"/>
  <c r="H63"/>
  <c r="I62"/>
  <c r="H62"/>
  <c r="I61"/>
  <c r="H61"/>
  <c r="I60"/>
  <c r="H60"/>
  <c r="I59"/>
  <c r="H59"/>
  <c r="I58"/>
  <c r="H58"/>
  <c r="I57"/>
  <c r="H57"/>
  <c r="I56"/>
  <c r="H56"/>
  <c r="I55"/>
  <c r="H55"/>
  <c r="I54"/>
  <c r="H54"/>
  <c r="I53"/>
  <c r="H53"/>
  <c r="I52"/>
  <c r="H52"/>
  <c r="I51"/>
  <c r="H51"/>
  <c r="I50"/>
  <c r="H50"/>
  <c r="I49"/>
  <c r="H49"/>
  <c r="I48"/>
  <c r="H48"/>
  <c r="I47"/>
  <c r="H47"/>
  <c r="I46"/>
  <c r="H46"/>
  <c r="I45"/>
  <c r="H45"/>
  <c r="I44"/>
  <c r="H44"/>
  <c r="I43"/>
  <c r="H43"/>
  <c r="I42"/>
  <c r="H42"/>
  <c r="I41"/>
  <c r="H41"/>
  <c r="I40"/>
  <c r="H40"/>
  <c r="I39"/>
  <c r="H39"/>
  <c r="I38"/>
  <c r="H38"/>
  <c r="I37"/>
  <c r="H37"/>
  <c r="I36"/>
  <c r="H36"/>
  <c r="I35"/>
  <c r="H35"/>
  <c r="I34"/>
  <c r="H34"/>
  <c r="I33"/>
  <c r="H33"/>
  <c r="I32"/>
  <c r="H32"/>
  <c r="I31"/>
  <c r="H31"/>
  <c r="I30"/>
  <c r="H30"/>
  <c r="I29"/>
  <c r="H29"/>
  <c r="I28"/>
  <c r="H28"/>
  <c r="I27"/>
  <c r="H27"/>
  <c r="I26"/>
  <c r="H26"/>
  <c r="I25"/>
  <c r="H25"/>
  <c r="I24"/>
  <c r="H24"/>
  <c r="I23"/>
  <c r="H23"/>
  <c r="I22"/>
  <c r="H22"/>
  <c r="I21"/>
  <c r="H21"/>
  <c r="I20"/>
  <c r="H20"/>
  <c r="I19"/>
  <c r="H19"/>
  <c r="I18"/>
  <c r="H18"/>
  <c r="I17"/>
  <c r="H17"/>
  <c r="I16"/>
  <c r="H16"/>
  <c r="I15"/>
  <c r="H15"/>
  <c r="I14"/>
  <c r="H14"/>
  <c r="I13"/>
  <c r="H13"/>
  <c r="I12"/>
  <c r="H12"/>
  <c r="I11"/>
  <c r="H11"/>
  <c r="I10"/>
  <c r="H10"/>
  <c r="I9"/>
  <c r="H9"/>
  <c r="I8"/>
  <c r="H8"/>
  <c r="I7"/>
  <c r="H7"/>
  <c r="I6"/>
  <c r="H6"/>
  <c r="I5"/>
  <c r="H5"/>
  <c r="I4"/>
  <c r="H4"/>
  <c r="I3"/>
  <c r="I113" s="1"/>
  <c r="C11" i="8" s="1"/>
  <c r="H3" i="4"/>
  <c r="H113" s="1"/>
  <c r="B11" i="8" s="1"/>
  <c r="I18" i="3"/>
  <c r="H18"/>
  <c r="I17"/>
  <c r="H17"/>
  <c r="I16"/>
  <c r="H16"/>
  <c r="I15"/>
  <c r="H15"/>
  <c r="I14"/>
  <c r="H14"/>
  <c r="I13"/>
  <c r="H13"/>
  <c r="I12"/>
  <c r="H12"/>
  <c r="I11"/>
  <c r="H11"/>
  <c r="I10"/>
  <c r="H10"/>
  <c r="I9"/>
  <c r="H9"/>
  <c r="I8"/>
  <c r="H8"/>
  <c r="I7"/>
  <c r="H7"/>
  <c r="I6"/>
  <c r="H6"/>
  <c r="I5"/>
  <c r="H5"/>
  <c r="I4"/>
  <c r="H4"/>
  <c r="I3"/>
  <c r="I20" s="1"/>
  <c r="C12" i="8" s="1"/>
  <c r="H3" i="3"/>
  <c r="H20" s="1"/>
  <c r="B12" i="8" s="1"/>
  <c r="I22" i="2"/>
  <c r="H22"/>
  <c r="I21"/>
  <c r="H21"/>
  <c r="I20"/>
  <c r="H20"/>
  <c r="I19"/>
  <c r="H19"/>
  <c r="I18"/>
  <c r="H18"/>
  <c r="I17"/>
  <c r="H17"/>
  <c r="I16"/>
  <c r="H16"/>
  <c r="I15"/>
  <c r="H15"/>
  <c r="I14"/>
  <c r="H14"/>
  <c r="I13"/>
  <c r="H13"/>
  <c r="I12"/>
  <c r="H12"/>
  <c r="I11"/>
  <c r="H11"/>
  <c r="I10"/>
  <c r="H10"/>
  <c r="I9"/>
  <c r="H9"/>
  <c r="I8"/>
  <c r="H8"/>
  <c r="I7"/>
  <c r="H7"/>
  <c r="I6"/>
  <c r="H6"/>
  <c r="I5"/>
  <c r="H5"/>
  <c r="I4"/>
  <c r="H4"/>
  <c r="I3"/>
  <c r="I24" s="1"/>
  <c r="C13" i="8" s="1"/>
  <c r="H3" i="2"/>
  <c r="H24" s="1"/>
  <c r="B13" i="8" s="1"/>
  <c r="I16" i="1"/>
  <c r="H16"/>
  <c r="I15"/>
  <c r="H15"/>
  <c r="I14"/>
  <c r="H14"/>
  <c r="I13"/>
  <c r="H13"/>
  <c r="I12"/>
  <c r="H12"/>
  <c r="I11"/>
  <c r="H11"/>
  <c r="I10"/>
  <c r="H10"/>
  <c r="I9"/>
  <c r="H9"/>
  <c r="I8"/>
  <c r="H8"/>
  <c r="I7"/>
  <c r="H7"/>
  <c r="I6"/>
  <c r="H6"/>
  <c r="I5"/>
  <c r="H5"/>
  <c r="I4"/>
  <c r="H4"/>
  <c r="I3"/>
  <c r="I18" s="1"/>
  <c r="C14" i="8" s="1"/>
  <c r="H3" i="1"/>
  <c r="H18" s="1"/>
  <c r="B14" i="8" s="1"/>
  <c r="C16" l="1"/>
  <c r="B16"/>
  <c r="C18" l="1"/>
  <c r="C19" l="1"/>
  <c r="C21" s="1"/>
</calcChain>
</file>

<file path=xl/sharedStrings.xml><?xml version="1.0" encoding="utf-8"?>
<sst xmlns="http://schemas.openxmlformats.org/spreadsheetml/2006/main" count="1492" uniqueCount="854">
  <si>
    <t>No.</t>
  </si>
  <si>
    <t>Azonosító</t>
  </si>
  <si>
    <t>Mennyiség</t>
  </si>
  <si>
    <t>Egys.</t>
  </si>
  <si>
    <t>Szöveg</t>
  </si>
  <si>
    <t>Óradij</t>
  </si>
  <si>
    <t>Anyagár</t>
  </si>
  <si>
    <t>xÓradij</t>
  </si>
  <si>
    <t>xAnyagár</t>
  </si>
  <si>
    <t>Szociális blokkok szellőzése</t>
  </si>
  <si>
    <t>83-001-2.1.1-0830603</t>
  </si>
  <si>
    <t>m</t>
  </si>
  <si>
    <t>Kör keresztmetszetű légcsatorna és idomaik szerelése, tartószerkezet nélkül, spirálkorcolt lemezcső, horganyzott acéllemezből, NÁ 63-150 mm között LINDAB SR spirálkorcolt lemezcső, horganyzott acéllemezből, lemez vtg. 0,5 mm, DN 100, SR-100</t>
  </si>
  <si>
    <t>83-001-2.1.1-0830604</t>
  </si>
  <si>
    <t>LINDAB SR spirálkorcolt lemezcső, horganyzott acéllemezből, lemez vtg. 0,5 mm, DN 125, SR-125</t>
  </si>
  <si>
    <t>83-001-2.12.1-0514003</t>
  </si>
  <si>
    <t>hajlítható lemezcső, alumínium lemezből, NÁ 63-150 mm között LINDAB SRF1C hajlítható lemezcső, alumíniumból, DN 100, SRF1C-100</t>
  </si>
  <si>
    <t>83-001-2.3.1.1-0869001</t>
  </si>
  <si>
    <t>db</t>
  </si>
  <si>
    <t>horganyzott acéllemez idomok, spirálkorcolt vagy hajlítható lemezcsőhöz, NÁ 80-150 mm között, elágazó idom LINDAB SAFE TCPU préselt T-idom, gumitömítéssel, horganyzott acéllemezből, DN 100/100, TCPU-100-100</t>
  </si>
  <si>
    <t>83-001-2.3.1.1-0869002</t>
  </si>
  <si>
    <t>LINDAB SAFE TCPU préselt T-idom, gumitömítéssel, horganyzott acéllemezből, DN 125/100, TCPU-125-100</t>
  </si>
  <si>
    <t>M-83-001-2.3.1.1-0869002</t>
  </si>
  <si>
    <t>LINDAB SAFE XCPU préselt X-idom, gumitömítéssel, horganyzott acéllemezből, DN 125/100, XCPU-125-100</t>
  </si>
  <si>
    <t>83-001-2.3.1.2-0868161</t>
  </si>
  <si>
    <t>szűkítő idom LINDAB SAFE RCFU préselt koncentrikus szűkítő idom, idomkapcsolós végződéssel, horganyzott acéllemezből, DN 125/100, RCFU-125-100</t>
  </si>
  <si>
    <t>83-001-2.3.1.8-0868003</t>
  </si>
  <si>
    <t>ív, könyök idom LINDAB SAFE BU 90° -os préselt könyökidom, gumitömítéssel, horganyzott acéllemezből, DN 100, BU-100-90</t>
  </si>
  <si>
    <t>83-001-2.3.1.8-0868004</t>
  </si>
  <si>
    <t>LINDAB SAFE BU 90° -os préselt könyökidom, gumitömítéssel, horganyzott acéllemezből, DN 125, BU-125-90</t>
  </si>
  <si>
    <t>83-002-1.3.1.1-0143284</t>
  </si>
  <si>
    <t>Négyszög keresztmetszetű fixzsalu, túlnyomást kibocsátó zsalu, elektromos zsalu  felszerelése, falnyílásba, felületnagyság: 0,1 m2-ig HELIOS VK 100 túlnyomáskibocsátó zsalu</t>
  </si>
  <si>
    <t>HELIOS VK 125 túlnyomáskibocsátó zsalu</t>
  </si>
  <si>
    <t>K-tétel</t>
  </si>
  <si>
    <t>Mini axiál ventilátor, falra vagy falba  építhető kivitelben, felszerelve, HELIOS Minivent típusú, falra szerelhető kivitelben állítható utánfutási késleltetés és szakaszos üzem M1/100 N/C   jelű</t>
  </si>
  <si>
    <t>Mini axiál ventilátor, falra vagy falba  építhető kivitelben, felszerelve, HELIOS Minivent típusú, falra szerelhető kivitelben jelenlét érzékelős M1/100 P   jelű</t>
  </si>
  <si>
    <t>Mini axiál ventilátor, falra vagy falba  építhető kivitelben, felszerelve, HELIOS Minivent típusú, falra szerelhető kivitelben kétfokozatú, párafelfutás érzékelős M1/100 F   jelű</t>
  </si>
  <si>
    <t>Összesen:</t>
  </si>
  <si>
    <t>Hűtés</t>
  </si>
  <si>
    <t>81-006-1.1.1.1.1.1-0242510</t>
  </si>
  <si>
    <t>Réz vezeték, Vörösrézcső szerelése, kapilláris, lágy forrasztásos csőkötésekkel, cső elhelyezése idomok nélkül, szakaszos nyomáspróbával, lágy, félkemény vagy kemény kivitelű rézcsőből, DN 8 átmérőig SUPERSAN lágy vörösrézcső, F22  10 x 1 mm</t>
  </si>
  <si>
    <t>81-006-1.1.1.1.1.2-0243012</t>
  </si>
  <si>
    <t>DN 10 SUPERSAN félkemény vörösrézcső, F25  12 x 1 mm</t>
  </si>
  <si>
    <t>M-81-006-1.1.1.1.1.3-0242515</t>
  </si>
  <si>
    <t>DN 12 SUPERSAN lágy vörösrézcső, F22  16 x 1 mm</t>
  </si>
  <si>
    <t>81-006-1.1.1.1.1.6-0242628</t>
  </si>
  <si>
    <t>DN 25 SUPERSAN kemény vörösrézcső, F 29  28 x 1 mm</t>
  </si>
  <si>
    <t>M-81-002-3.1.1.1.1</t>
  </si>
  <si>
    <t>PVC lefolyóvezeték szerelése, ragasztott kötésekkel, cső elhelyezése csőidomokkal, szakaszos tömörségi próbával, falhoronyba vagy padlócsatornába (horonyvésés külön tételben), DN 20</t>
  </si>
  <si>
    <t>81-002-3.1.1.1.1</t>
  </si>
  <si>
    <t>DN 25</t>
  </si>
  <si>
    <t>M-84-001-3.6.1-0275278</t>
  </si>
  <si>
    <t>multi split klímák, kültéri és szabadon választható 2-5 db közötti beltéri (oldalfali, mennyezeti, parapet, légcsatornázható, kazettás) egységekkel, inverteres kivitelű, hűtőteljesítmény: 15 kW-ig TOSHIBA inverteres hőszivattyús kisipari oldalfali beltéri klímaberendezés. Infravörös távirányítóval névleges hűtő/fűtőteljesítmény: 6,7/8,0 kW, Cikkszám: RAV-SM 806 KRT-E</t>
  </si>
  <si>
    <t>M-84-001-3.6.1-0275454</t>
  </si>
  <si>
    <t>TOSHIBA Digital Inverteres, hőszivattyús kisipari direkt elpárologtatós kondenzátor egység . 3 fázisú kivitel. Új 6. szériás kültérivel. hűtő/fűtőteljesítmény: 20,0/22,4 kW, Cikkszám: RAV-SM 2246 AT8-E</t>
  </si>
  <si>
    <t>TOSHIBA  ÚJ vezetékes dizájn fali távszabályzó beépített hőmérsékletérzékelővel maximum 8 db beltéri üzemeltetésére DI/SDI vagy VRF beltérikhez. Heti időprogrammal és számos funkcióval ellátva. Modern külsővel. RBC-AMS 54E-ES</t>
  </si>
  <si>
    <t>Toshiba osztóidom 16 kW teljesítményű kültéri egységhez és 3 darab 5 kW vagy DI BIG készülékeknél 3 darab 8 kW teljesítményű beltéri egységhez RBC-TRP100E</t>
  </si>
  <si>
    <t>M-84-001-7.1.1-0247483</t>
  </si>
  <si>
    <t>Inverteres  split klímák elhelyezése, csővezetés nélkül, kültéri egységek, hőszivattyús kivitelű, hűtő-/fűtőteljesítmény: 40 kW / 40 kW-ig TOSHIBA RAV-SM 2806 AT8-E Digital Inverteres, hőszivattyús kisipari direkt elpárologtatós kondenzátor egység, 3 fázisú kivitel. Új 6. szériás kültérivel. hűtő/fűtő teljesítmény: 23,0/28,0 kW, Cikkszám: TOS083</t>
  </si>
  <si>
    <t>TOSHIBA standard vezetékes fali távszabályzó beépített hőmérsékletérzékelővel maximum 8 db beltéri üzemeltetésére. RBC-AMT 32E</t>
  </si>
  <si>
    <t>Toshiba direkt elpárologtatós szelepkészlet RAV kültéri egységek légkezelős alkalmazásához, teljesítményszabályozás 0-10 V jellel, RBC-AMT32E távvezérlő külön rendelendő hozzá RAV-DXC031</t>
  </si>
  <si>
    <t>Beüzemelés.</t>
  </si>
  <si>
    <t>80-004-1.4.1.1.1-0125101</t>
  </si>
  <si>
    <t>Hűtő- és mélyhűtött, valamint klímatechnikai berendezések szerkezeti elemeinek és csővezetékeinek hőszigetelése (ívek, idomok, szerelvények szigetelése és burkolás nélkül), szintetikus gumi alapú kaucsuk csőhéjjal csupasz kivitelben, ragasztással, öntapadó ragasztó szalag lezárással, NÁ 108 mm csőátmérőig Kaiman Kaiflex ST csőhéj, falvastagság: 9,0 mm, külső csőátmérő 10 mm</t>
  </si>
  <si>
    <t>80-004-1.4.1.1.1-0125104</t>
  </si>
  <si>
    <t>Kaiman Kaiflex ST csőhéj, falvastagság: 9,0 mm, külső csőátmérő 18 mm</t>
  </si>
  <si>
    <t>80-004-1.4.1.1.1-0125102</t>
  </si>
  <si>
    <t>Kaiman Kaiflex ST csőhéj, falvastagság: 19,0 mm, falvastagság: 16,0 mm, külső csőátmérő 12 mm</t>
  </si>
  <si>
    <t>Kaiman Kaiflex ST csőhéj, falvastagság: 19,0 mm, külső csőátmérő 18 mm</t>
  </si>
  <si>
    <t>80-004-1.4.1.1.1-0125406</t>
  </si>
  <si>
    <t>KAIMAN Kaiflex ST csőhéj, falvastagság: 19 mm, külső csőátmérő 28 mm</t>
  </si>
  <si>
    <t>43-006-1.1.1-0130105</t>
  </si>
  <si>
    <t>Kör keresztmetszetű vezetékek burkolása, egyenes vezetéken, 100 mm külső átmérőig Hidegen hengerelt alumínium lemez, 0,50 mm Al 99,5 félkemény</t>
  </si>
  <si>
    <t>Szolár</t>
  </si>
  <si>
    <t>75-051-1.1.1.1.1-0015002</t>
  </si>
  <si>
    <t>Szolár rendszerelemek telepítése, a gyártói műszaki értékek alapján (mennyiség, csőkeresztmetszet csőhossz, stb.) előre elkészített terv szerint, kizárólag költségvetés készítés céljára, rézcsővel (rézcsővezetékek a 81-006 tételcsoportban) vagy flexibilis szolár előremenő és visszatérő vezetékkel történő szereléssel, a 75-051-1.45 tételszám alapján, napkollektorok, síkkollektor(ok) (szelektív bevonatú kollektor) elhelyezése, bruttó kollektorfelület: 3 m2 felület alatti BOSCH FKC-2S síkkollektor függőleges szereléshez, hárfa alakban vezetett abszorbercsövekkel, PVD bevonattal, Al/Cu abszorber lemezzel, struktúrált szolár biztonsági üveggel, szerelést könnyítő csatlakozási rendszerrel, méretek (mag x szél x mély): 2017 x 1175 x 87 mm, bruttó felület 2,37 m2, súly 40 kg, Csz.: 8718530954</t>
  </si>
  <si>
    <t>75-051-1.6.1.3.1-0015111</t>
  </si>
  <si>
    <t>rögzítő elemek szerelése, síkkollektorhoz (szelektív bevonatú kollektor), épület mellé vagy lapostetőre, csatlakozó készlet BOSCH FS 42-2 csatlakozó egységcsomag FKC -2 kollektorokhoz lapos tetős szereléshez, Csz.: 8718531627</t>
  </si>
  <si>
    <t>75-051-1.6.1.3.2-0015121</t>
  </si>
  <si>
    <t>alapkészlet BOSCH FKF 3-2 lapos tető állvány alap készlet, FKC..2-S jelű kollektorokhoz, Csz.: 8718531031</t>
  </si>
  <si>
    <t>75-051-1.6.1.3.3-0015122</t>
  </si>
  <si>
    <t>bővítőkészlet BOSCH FKF 4-2 lapos tető állvány bővítő készlet, FKC..2-S jelű kollektorokhoz, Csz.: 8718531032</t>
  </si>
  <si>
    <t>75-051-1.10.1.1-0015022</t>
  </si>
  <si>
    <t>szivattyú állomás telepítése, elektromos bekötéssel, BUS-os szivattyúk, DN 25-ig BOSCH AGS 10-2 kétutas szolár állomás 10 kollektorig szolár szivattyúval, elzáró- és biztonsági szerelvényekkel, visszacsapó szeleppel, hőmérőkkel, nyomásmérővel, légleválasztóval, feltöltő csatlakozással, térfogatáram-mérővel, hőszigetelő dobozban. előremenő és visszatérő csatlakozás 22 mm, Csz.: 7735600124</t>
  </si>
  <si>
    <t>75-051-1.15.1.2-0015034</t>
  </si>
  <si>
    <t>szolár tágulási tartályok elhelyezése, PN 6 nyomásállóságig, 31-60 literig BOSCH SAG 50 szolár tágulási tartály 50 liter 3bar, Csz.: 7747010470</t>
  </si>
  <si>
    <t>75-051-1.35.1.2.1.3.1-0344736</t>
  </si>
  <si>
    <t>tárolók elhelyezése (az elhelyezéshez szükséges szerelvények a 82-001 fejezetben találhatók), tárolók HMV termelésre, két fűtő-csőkígyóval rendelkező tárolók, acéllemez tárolók, 501-1000 liter között, gyárilag hőszigetelt tárolók BOSCH AS 1000 DUO / 8 bar Indirekt fűtésű szolár melegvíztároló 2 csőkígyóval, alsó hőcserélő felülete 3,45 m2, felsó hőcserélő felülete 1,31 m2, tároló névleges nyomása: 8 bar, zománcozott acéltartály, 100 mm vastag PU szigetelés, beépített magnézium védőanód, átmérő: 1050 mm, magasság: 2100 mm, elektromos fűtőpatron csatlakoztatási lehetőség, fehér szín, nettó súly: 279 kg, energiahatékonysági osztály: E, hasznos űrtartalom: 932 liter, hőtárolási veszteség: 231 W, Csz.:7735500133</t>
  </si>
  <si>
    <t>75-051-1.47.3-0012112</t>
  </si>
  <si>
    <t>kiegészítő elemek, gyorslégtelenítő BUDERUS ELT 5-2 légtelenítő készlet SKN 4.0, cikkszám: 8718531048</t>
  </si>
  <si>
    <t>BOSCH SOLARFLUID L 20 LITER GLYKOL-VÍZ Hőhordozó folyadék síkkollektorhoz (Tyfocor® L) -30°C-ig 20 liter</t>
  </si>
  <si>
    <t>Kármentő . 690 l</t>
  </si>
  <si>
    <t>82-010-5.4-0344652</t>
  </si>
  <si>
    <t>Gázüzemű fűtő készülék elhelyezése, víz- és gázoldali bekötése,földgázra vagy PB gázra, kondenzációs fali- vagy modulkazán kiegészítők BOSCH MS100 szolár Modul CR100, CW100/400 szabályzókhoz napkollektoros melegvízkészítéshez. Kollektor és tároló hőmérséklet érzékelőt tartalmazza. BUSZ kommunikáció, Csz.:7738110123</t>
  </si>
  <si>
    <t>M-81-006-1.1.2.1.1.5-0243022</t>
  </si>
  <si>
    <t>Réz vezeték, Vörösrézcső szerelése, kapilláris, préselt csőkötésekkel, cső elhelyezése idomokkal, szakaszos nyomáspróbával, lágy vagy félkemény kivitelű rézcsőből, DN 20 SUPERSAN félkemény vörösrézcső, F25  22 x 1 mm</t>
  </si>
  <si>
    <t>75-051-1.49</t>
  </si>
  <si>
    <t>óra</t>
  </si>
  <si>
    <t>Szolár rendszerelemek telepítése, a gyártói műszaki értékek alapján (mennyiség, csőkeresztmetszet csőhossz, stb.) előre elkészített terv szerint, kizárólag költségvetés készítés céljára, kiegészítő elemek, rendszer nyomáspróbája (levegővel)</t>
  </si>
  <si>
    <t>75-051-1.50</t>
  </si>
  <si>
    <t>hőhordozó közeggel feltöltött rendszer beszabályozása, beüzemelése</t>
  </si>
  <si>
    <t>80-007-1.2.1.1.1.1-0014057</t>
  </si>
  <si>
    <t>Szolár rendszerek hőszigetelése (ívek, idomok, szerelvények szigetelése és burkolás nélkül), UV álló szintetikus gumi alapú kaucsuk csőhéjjal csupasz kivitelben, ragasztással, öntapadó ragasztó szalag lezárással, NÁ 108 mm csőátmérőig KAIMAN Kaiflex Solar 22/19 csőhéj -40°C-tól +175°C-ig, UV sugárzásnak ellenálló, méret (átmérő / vastagság): 22/19 mm. C.sz.: EPDM Solar 22/19</t>
  </si>
  <si>
    <t>80-007-11.1.1.1-0014089</t>
  </si>
  <si>
    <t>Hőszigetelt szolár rendszerek burkolása, UV- és időjárásálló keményhéjalás PVC anyagú fóliával, öntapadó szalag lezárással, 30 mm-es átlapolással, 1,2 méteres csőszakaszokban, egyenes vezetéken, NÁ 108 csőátmérőig Ekatec PVC fólia 22/19-es hőszigetelt csőre, méret (szélesség X hosszúság): 220 mm X 1040 mm. C.sz.: EK-M22/19</t>
  </si>
  <si>
    <t>Konyha szellőzés</t>
  </si>
  <si>
    <t>83-000-1</t>
  </si>
  <si>
    <t>kg</t>
  </si>
  <si>
    <t>Csövek, idomok, szerelvények bontása</t>
  </si>
  <si>
    <t>83-000-2.2</t>
  </si>
  <si>
    <t>Gépek, berendezések bontása, 500 kg/db feletti súly esetén</t>
  </si>
  <si>
    <t>83-001-1.3.1-0810057</t>
  </si>
  <si>
    <t>m2</t>
  </si>
  <si>
    <t>Négyszög keresztmetszetű légcsatorna és idomaik szerelése, tartószerkezet nélkül, légcsatorna horganyzott acéllemezből, lemezvastagság: 0,6 mm és 0,7 mm, 100-500 mm oldalhosszúság között AEROPRODUKT VL egyenes légcsatorna, horganyzott acéllemezből, 0,7 mm, 1,4 nyomásfokozat, oldalhossz:501-1000 mm, Csz.: APVL011407</t>
  </si>
  <si>
    <t>83-001-1.3.2-0810063</t>
  </si>
  <si>
    <t>lemezvastagság: 0,9 mm, 501-1000 mm oldalhosszúság között AEROPRODUKT VL egyenes légcsatorna, horganyzott acéllemezből, 0,9 mm, 1,4 nyomásfokozat, oldalhossz:1001- mm, Csz.: APVL011409</t>
  </si>
  <si>
    <t>83-001-1.3.3-0810110</t>
  </si>
  <si>
    <t>lemezvastagság: 1,1 mm és 1,25 mm, 1001 mm oldalhosszúság felett AEROPRODUKT VL egyenes légcsatorna, horganyzott acéllemezből, 1,1 mm, 2,5 nyomásfokozat, oldalhossz:1000- mm, Csz.: APVL012511</t>
  </si>
  <si>
    <t>83-001-1.4.1-0820401</t>
  </si>
  <si>
    <t>légcsatorna idomok horganyzott acéllemezből, (ív, könyök, kitérő, elágazó, "T", szűkítő, átmeneti, légrács felvételére alkalmas idomok) lemezvastagság: 0,6 mm és 0,7 mm, 100-500 mm oldalhosszúság között AEROPRODUKT VL légcsatorna idom, horganyozott acéllemezből, 0,7 mm, 1,4 nyomásfokozat, oldalhossz:150-500 mm, Csz.: APVLIDOM1407150</t>
  </si>
  <si>
    <t>83-001-1.4.2-0820413</t>
  </si>
  <si>
    <t>lemezvastagság: 0,9 mm, 501-1000 mm oldalhosszúság között AEROPRODUKT VL légcsatorna idom, horganyozott acéllemezből, 0,9 mm, 1,4 nyomásfokozat, oldalhossz:1000- mm, Csz.: APVLIDOM1409</t>
  </si>
  <si>
    <t>83-001-1.4.3-0820510</t>
  </si>
  <si>
    <t>lemezvastagság: 1,1 mm és 1,25 mm, 1001 mm oldalhosszúság felett AEROPRODUKT VL légcsatorna idom, horganyozott acéllemezből, 1,1 mm, 2,5 nyomásfokozat, oldalhossz:1000- mm, Csz.: APVLIDOM2411</t>
  </si>
  <si>
    <t>83-001-2.1.2-0830606</t>
  </si>
  <si>
    <t>NÁ 160-250 mm között LINDAB SR spirálkorcolt lemezcső, horganyzott acéllemezből, lemez vtg. 0,5 mm, DN 160, SR-160</t>
  </si>
  <si>
    <t>83-001-2.1.2-0830607</t>
  </si>
  <si>
    <t>LINDAB SR spirálkorcolt lemezcső, horganyzott acéllemezből, lemez vtg. 0,5 mm, DN 180, SR-180</t>
  </si>
  <si>
    <t>83-001-2.1.2-0830608</t>
  </si>
  <si>
    <t>LINDAB SR spirálkorcolt lemezcső, horganyzott acéllemezből, lemez vtg. 0,5 mm, DN 200, SR-200</t>
  </si>
  <si>
    <t>83-001-2.1.2-0832131</t>
  </si>
  <si>
    <t>LINDAB SR spirálkorcolt lemezcső horganyzott acél szalagból, NÁ 224 mm SR-224</t>
  </si>
  <si>
    <t>83-001-2.1.2-0830611</t>
  </si>
  <si>
    <t>LINDAB SR spirálkorcolt lemezcső, horganyzott acéllemezből, lemez vtg. 0,6 mm, DN 250, SR-250</t>
  </si>
  <si>
    <t>83-001-2.1.3-0830612</t>
  </si>
  <si>
    <t>NÁ 280-450 mm között LINDAB SR spirálkorcolt lemezcső, horganyzott acéllemezből, lemez vtg. 0,6 mm, DN 315, SR-315</t>
  </si>
  <si>
    <t>83-001-2.1.3-0830613</t>
  </si>
  <si>
    <t>LINDAB SR spirálkorcolt lemezcső, horganyzott acéllemezből, lemez vtg. 0,6 mm, DN 355, SR-355</t>
  </si>
  <si>
    <t>83-001-2.1.3-0830614</t>
  </si>
  <si>
    <t>LINDAB SR spirálkorcolt lemezcső, horganyzott acéllemezből, lemez vtg. 0,6 mm, DN 400, SR-400</t>
  </si>
  <si>
    <t>83-001-2.1.3-0830621</t>
  </si>
  <si>
    <t>LINDAB SR spirálkorcolt lemezcső, horganyzott acéllemezből, lemez vtg. 0,8 mm, DN 450, SR-450</t>
  </si>
  <si>
    <t>83-001-2.3.3.6-0868752</t>
  </si>
  <si>
    <t>horganyzott acéllemez idomok, spirálkorcolt vagy hajlítható lemezcsőhöz, NÁ 160-250 mm között, nyeregidom NÁ 280-450 mm között, nyeregidom LINDAB SAFE TSTCU épített nyeregidom, gumitömítéssel, horganyzott acéllemezből, DN 315/315, TSTCU-315-315</t>
  </si>
  <si>
    <t>83-001-2.3.3.6-0868753</t>
  </si>
  <si>
    <t>LINDAB SAFE TSTCU épített nyeregidom, gumitömítéssel, horganyzott acéllemezből, DN 355/355, TSTCU-355-355</t>
  </si>
  <si>
    <t>83-001-2.3.3.6-0868755</t>
  </si>
  <si>
    <t>LINDAB SAFE PSU préselt nyeregidom, gumitömítéssel, horganyzott acéllemezből, DN 450/450, PSU-450-450</t>
  </si>
  <si>
    <t>NÁ 80-150 mm között, ív, könyök idom LINDAB SAFE BU 90° -os préselt könyökidom, gumitömítéssel, horganyzott acéllemezből, DN 100, BU-100-90</t>
  </si>
  <si>
    <t>83-001-2.3.2.8-0868006</t>
  </si>
  <si>
    <t>NÁ 160-250 mm között, ív, könyök idom LINDAB SAFE BU 90° -os préselt könyökidom, gumitömítéssel, horganyzott acéllemezből, DN 160, BU-160-90</t>
  </si>
  <si>
    <t>83-001-2.3.2.8-0868007</t>
  </si>
  <si>
    <t>LINDAB SAFE BU 90° -os préselt könyökidom, gumitömítéssel, horganyzott acéllemezből, DN 180, BU-180-90</t>
  </si>
  <si>
    <t>83-001-2.3.2.8-0868008</t>
  </si>
  <si>
    <t>LINDAB SAFE BU 90° -os préselt könyökidom, gumitömítéssel, horganyzott acéllemezből, DN 200, BU-200-90</t>
  </si>
  <si>
    <t>83-001-2.3.2.8-0868021</t>
  </si>
  <si>
    <t>LINDAB SAFE BU 90° -os préselt könyökidom, gumitömítéssel, horganyzott acéllemezből, DN 250, BU-250-90</t>
  </si>
  <si>
    <t>83-001-2.3.2.8-0868047</t>
  </si>
  <si>
    <t>Kör keresztmetszetű légcsatorna és idomaik szerelése, tartószerkezet nélkül, horganyzott acéllemez idomok, spirálkorcolt vagy hajlítható lemezcsőhöz, NÁ 160-250 mm között, ív, könyök idom LINDAB SAFE BU 45° -os préselt könyökidom, gumitömítéssel, horganyzott acéllemezből, DN 180, BU-180-45</t>
  </si>
  <si>
    <t>83-001-2.3.2.8-0868048</t>
  </si>
  <si>
    <t>LINDAB SAFE BU 45° -os préselt könyökidom, gumitömítéssel, horganyzott acéllemezből, DN 200, BU-200-45</t>
  </si>
  <si>
    <t>83-001-2.3.2.8-0868061</t>
  </si>
  <si>
    <t>LINDAB SAFE BU 45° -os préselt könyökidom, gumitömítéssel, horganyzott acéllemezből, DN 250, BU-250-45</t>
  </si>
  <si>
    <t>83-001-2.3.3.8-0868022</t>
  </si>
  <si>
    <t>NÁ 280-450 mm között, ív, könyök idom LINDAB SAFE BU 90° -os préselt könyökidom, gumitömítéssel, horganyzott acéllemezből, DN 315, BFU-315-90</t>
  </si>
  <si>
    <t>83-001-2.3.3.8-0868062</t>
  </si>
  <si>
    <t>LINDAB SAFE BU 45° -os épített könyökidom, gumitömítéssel, horganyzott acéllemezből, DN 315, BFU-315-45</t>
  </si>
  <si>
    <t>83-001-2.3.3.8-0868023</t>
  </si>
  <si>
    <t>LINDAB SAFE BFU 90° -os épített könyökidom, gumitömítéssel, horganyzott acéllemezből, DN 355, BFU-355-90</t>
  </si>
  <si>
    <t>M-83-001-2.3.3.8-0868062</t>
  </si>
  <si>
    <t>NÁ 280-450 mm között, ív, könyök idom LINDAB SAFE BU 30° -os épített könyökidom, gumitömítéssel, horganyzott acéllemezből, DN 315, BFU-315-30</t>
  </si>
  <si>
    <t>M-83-001-2.3.3.8-0868064</t>
  </si>
  <si>
    <t>LINDAB SAFE BFU 30° -os épített könyökidom, gumitömítéssel, horganyzott acéllemezből, DN 400, BFU-400-30</t>
  </si>
  <si>
    <t>LINDAB SAFE BFU 60° -os épített könyökidom, gumitömítéssel, horganyzott acéllemezből, DN 400, BFU-400-60</t>
  </si>
  <si>
    <t>83-001-2.3.2.7-0868656</t>
  </si>
  <si>
    <t>NÁ 160-250 mm között, csővégelzáró elem LINDAB SAFE ESU véglezáró spirálkorcolt csőhöz, gumitömítéssel, horganyzott acéllemezből, DN 160, ESU-160</t>
  </si>
  <si>
    <t>83-001-2.3.2.7-0868657</t>
  </si>
  <si>
    <t>LINDAB SAFE ESU véglezáró spirálkorcolt csőhöz, gumitömítéssel, horganyzott acéllemezből, DN 180, ESU-180</t>
  </si>
  <si>
    <t>83-001-2.3.2.7-0868658</t>
  </si>
  <si>
    <t>LINDAB SAFE ESU véglezáró spirálkorcolt csőhöz, gumitömítéssel, horganyzott acéllemezből, DN 200, ESU-200</t>
  </si>
  <si>
    <t>83-001-2.3.3.7-0868660</t>
  </si>
  <si>
    <t>NÁ 280-450 mm között, csővégelzáró elem LINDAB SAFE ESU véglezáró spirálkorcolt csőhöz, gumitömítéssel, horganyzott acéllemezből, DN 315, ESU-315</t>
  </si>
  <si>
    <t>83-001-2.3.2.2-0868164</t>
  </si>
  <si>
    <t>NÁ 160-250 mm között, szűkítő idom LINDAB SAFE RCFU préselt koncentrikus szűkítő idom, idomkapcsolós végződéssel, horganyzott acéllemezből, DN 160/100, RCFU-160-100</t>
  </si>
  <si>
    <t>83-001-2.3.2.2-0868170</t>
  </si>
  <si>
    <t>LINDAB SAFE RCFU préselt koncentrikus szűkítő idom, idomkapcsolós végződéssel, horganyzott acéllemezből, DN 180/160, RCFU-180-160</t>
  </si>
  <si>
    <t>83-001-2.3.2.2-0868175</t>
  </si>
  <si>
    <t>LINDAB SAFE RCFU préselt koncentrikus szűkítő idom, idomkapcsolós végződéssel, horganyzott acéllemezből, DN 200/180, RCFU-200-180</t>
  </si>
  <si>
    <t>83-001-2.3.2.2-0868112</t>
  </si>
  <si>
    <t>LINDAB SAFE RCU préselt koncentrikus szűkítő idom, gumitömítéssel, horganyzott acéllemezből, DN 200/125, RCU-200-125</t>
  </si>
  <si>
    <t>M-83-001-2.3.2.2-0864936</t>
  </si>
  <si>
    <t>AIRVENT I/CE excentrikus szűkítő idom, idomról - csőbe, horganyzott acéllemezből, d1/d2 =  224/ 180 mm</t>
  </si>
  <si>
    <t>83-001-2.3.3.2-0868184</t>
  </si>
  <si>
    <t>NÁ 280-450 mm között, szűkítő idom LINDAB SAFE RCFU préselt koncentrikus szűkítő idom, idomkapcsolós végződéssel, horganyzott acéllemezből, DN 355/250, RCFU-355-250</t>
  </si>
  <si>
    <t>83-001-2.3.3.2-0868181</t>
  </si>
  <si>
    <t>horganyzott acéllemez idomok, spirálkorcolt vagy hajlítható lemezcsőhöz, NÁ 280-450 mm között, szűkítő idom LINDAB SAFE RCFU préselt koncentrikus szűkítő idom, idomkapcsolós végződéssel, horganyzott acéllemezből, DN 315/180, RCFU-315-180</t>
  </si>
  <si>
    <t>83-001-2.3.3.2-0868182</t>
  </si>
  <si>
    <t>LINDAB SAFE RCFU préselt koncentrikus szűkítő idom, idomkapcsolós végződéssel, horganyzott acéllemezből, DN 315/200, RCFU-315-200</t>
  </si>
  <si>
    <t>83-001-2.3.3.2-0868183</t>
  </si>
  <si>
    <t>LINDAB SAFE RCFU préselt koncentrikus szűkítő idom, idomkapcsolós végződéssel, horganyzott acéllemezből, DN 315/224, RCFU-315-224</t>
  </si>
  <si>
    <t>83-001-2.3.3.2-0868185</t>
  </si>
  <si>
    <t>LINDAB SAFE RCFU préselt koncentrikus szűkítő idom, idomkapcsolós végződéssel, horganyzott acéllemezből, DN 355/315, RCFU-355-315</t>
  </si>
  <si>
    <t>83-001-2.3.3.2-0868188</t>
  </si>
  <si>
    <t>LINDAB SAFE RCFU préselt koncentrikus szűkítő idom, idomkapcsolós végződéssel, horganyzott acéllemezből, DN 400/315, RCFU-400-315</t>
  </si>
  <si>
    <t>83-001-2.3.2.1-0869007</t>
  </si>
  <si>
    <t>LINDAB SAFE TCPU préselt T-idom, gumitömítéssel, horganyzott acéllemezből, DN 160/100, TCPU-160-100</t>
  </si>
  <si>
    <t>M-83-001-2.3.2.1-0869011</t>
  </si>
  <si>
    <t>LINDAB SAFE TCPU préselt T-idom, gumitömítéssel, horganyzott acéllemezből, DN 180/160, TCPU-180-160</t>
  </si>
  <si>
    <t>83-001-2.3.2.1-0869012</t>
  </si>
  <si>
    <t>LINDAB SAFE TCPU préselt T-idom, gumitömítéssel, horganyzott acéllemezből, DN 180/180, TCPU-180-180</t>
  </si>
  <si>
    <t>M-83-001-2.3.2.1-0869037</t>
  </si>
  <si>
    <t>LINDAB SAFE TCU épített T-idom, gumitömítéssel, horganyzott acéllemezből, DN 200/180, TCU-200-180</t>
  </si>
  <si>
    <t>LINDAB SAFE TCU épített T-idom, gumitömítéssel, horganyzott acéllemezből, DN 200/200, TCU-200-200</t>
  </si>
  <si>
    <t>M-83-001-2.3.2.1-0869044</t>
  </si>
  <si>
    <t>LINDAB SAFE TCPU préselt T-idom, gumitömítéssel, horganyzott acéllemezből, DN 250/250, TCPU-250-250</t>
  </si>
  <si>
    <t>83-001-2.3.3.1-0869053</t>
  </si>
  <si>
    <t>NÁ 280-450 mm között, elágazó idom LINDAB SAFE TCPU préselt T-idom, gumitömítéssel, horganyzott acéllemezből, DN 315/160, TCPU-315-160</t>
  </si>
  <si>
    <t>83-001-2.3.3.1-0869054</t>
  </si>
  <si>
    <t>LINDAB SAFE TCPU préselt T-idom, gumitömítéssel, horganyzott acéllemezből, DN 315/180, TCPU-315-180</t>
  </si>
  <si>
    <t>83-001-2.3.3.1-0869055</t>
  </si>
  <si>
    <t>LINDAB SAFE TCPU préselt T-idom, gumitömítéssel, horganyzott acéllemezből, DN 315/200, TCPU-315-200</t>
  </si>
  <si>
    <t>83-001-2.3.3.1-0869057</t>
  </si>
  <si>
    <t>LINDAB SAFE TCPU préselt T-idom, gumitömítéssel, horganyzott acéllemezből, DN 315/315, TCPU-315-315</t>
  </si>
  <si>
    <t>83-001-2.3.3.1-0869063</t>
  </si>
  <si>
    <t>LINDAB SAFE TCPU préselt T-idom, gumitömítéssel, horganyzott acéllemezből, DN 355/160, TCPU-355-160</t>
  </si>
  <si>
    <t>83-001-2.3.3.1-0869066</t>
  </si>
  <si>
    <t>LINDAB SAFE TCPU préselt T-idom, gumitömítéssel, horganyzott acéllemezből, DN 355/250, TCPU-355-250</t>
  </si>
  <si>
    <t>83-001-2.3.3.1-0869067</t>
  </si>
  <si>
    <t>LINDAB SAFE TCPU préselt T-idom, gumitömítéssel, horganyzott acéllemezből, DN 355/315, TCPU-355-315</t>
  </si>
  <si>
    <t>83-001-2.3.3.1-0869080</t>
  </si>
  <si>
    <t>LINDAB SAFE TCPU préselt T-idom, gumitömítéssel, horganyzott acéllemezből, DN 400/315, TCPU-400-315</t>
  </si>
  <si>
    <t>M-83-001-2.3.2.1-0863733</t>
  </si>
  <si>
    <t>NÁ 160-250 mm között, elágazó idom AIRVENT T-idom, préselt lecsatlakozó csonkkal, horganyzott acéllemezből, d1/d3-TPC = 224/160 mm</t>
  </si>
  <si>
    <t>M-83-001-2.3.3.1-0863874</t>
  </si>
  <si>
    <t>NÁ 280-450 mm között, elágazó idom AIRVENT T-idom, hengerített lecsatlakozó csonkkal, horganyzott acéllemezből, d1/d3-TC = 355/224 mm</t>
  </si>
  <si>
    <t>83-001-2.3.3.1-0864217</t>
  </si>
  <si>
    <t>NÁ 280-450 mm között, elágazó idom AIRVENT T-idom, horganyzott acéllemezből d1/d3/d2 TC  =  400 / 355/ 355 mm</t>
  </si>
  <si>
    <t>83-001-2.3.2.3-0863249</t>
  </si>
  <si>
    <t>NÁ 160-250 mm között, pillangó szelep AIRVENT SMC pillangószelep, horganyzott acéllemezből, NÁ 200 mm</t>
  </si>
  <si>
    <t>83-001-2.3.2.3-0863251</t>
  </si>
  <si>
    <t>AIRVENT SMC pillangószelep, horganyzott acéllemezből, NÁ 250 mm</t>
  </si>
  <si>
    <t>83-001-2.3.3.3-0863253</t>
  </si>
  <si>
    <t>NÁ 280-450 mm között, pillangó szelep AIRVENT SMC pillangószelep, horganyzott acéllemezből, NÁ 315 mm</t>
  </si>
  <si>
    <t>83-001-2.3.3.3-0863254</t>
  </si>
  <si>
    <t>AIRVENT SMC pillangószelep, horganyzott acéllemezből, NÁ 355 mm</t>
  </si>
  <si>
    <t>83-001-2.3.3.3-0863255</t>
  </si>
  <si>
    <t>AIRVENT SMC pillangószelep, horganyzott acéllemezből, NÁ 400 mm</t>
  </si>
  <si>
    <t>SCHAKO tányérszelep elszíváshoz acéllemezből kerek kivitelben, körbefutó szivacstömítéssel, állítható mennyiségszabályzó szeleptányérral, fehér (RAL 9010) színben. Állítóorsó és ellenanya horganyzott acélból, beépítési kerettel (ER), bajonettzáras csatlakozással, felszerelve. SVA 100</t>
  </si>
  <si>
    <t>SVA 160</t>
  </si>
  <si>
    <t>Schako kompakt légrács befúvásra és elszívásra, egyenként állítható vízszintes lamellákkal, lamellák mögé szerelt réstolattyúval, csavaros rögzítéssel, festett acéllemezből, RAL 9010 (fehér) színben, kör alakú csőre szerelhető. KG-R 8 315x65</t>
  </si>
  <si>
    <t>KG-R 8 415x65</t>
  </si>
  <si>
    <t>KG-R 8 515x65</t>
  </si>
  <si>
    <t>KG-R 8 615x65</t>
  </si>
  <si>
    <t>KG-R8 65x515 mm</t>
  </si>
  <si>
    <t>KG-R 8 315x115</t>
  </si>
  <si>
    <t>KG-R 8 415x115</t>
  </si>
  <si>
    <t>Schako kompakt légrács befúvásra és elszívásra, egyenként állítható vízszintes lamellákkal, lamellák mögé szerelt réstolattyúval, csavaros rögzítéssel, festett acéllemezből, RAL 9010 (fehér) színben. Csatlakozó dobozzal, hg. acéllemezből. KG 8 515x65 mm LxH + ASK -átm. 125</t>
  </si>
  <si>
    <t>KG 8 315x115 mm LxH + ASK - átm. 160</t>
  </si>
  <si>
    <t>Rozsdamentes fali elszívó ernyő, labirint szűrőkkel, leeresztő csappal, felszerelése. Motor nélkl, és világítással. ATFE 1400x1000/ NA 200</t>
  </si>
  <si>
    <t>ATFE 1700x1100/ NA 250</t>
  </si>
  <si>
    <t>ATFE 1800x1100/ NA 315</t>
  </si>
  <si>
    <t>Rozsdamentes fali elszívó ernyő, frontlemezen frisslevegő befúvással, labirint szűrőkkel, leeresztő csappal, felszerelése. Motor nélkül, beépített világítással Csonkok befúvásnál 3 db 250 mm, elszívásnál 2 db 315 mm. Függesztő fülekkel. ATFEFS 3100x1100</t>
  </si>
  <si>
    <t>83-021-1.2.2.6</t>
  </si>
  <si>
    <t>Hővisszanyerős szellőztető berendezés beépítése, faláttörés és elektromos bekötés nélkül, gázos fűtéssel fekvő kivitelben, keresztáramú hőcserélővel, levegő-térfogatáram: 7001 m3/h felett WEGER DIWER KOMBI 129-129 WF légkezelőgép.</t>
  </si>
  <si>
    <t>Automatika befúvógéphez</t>
  </si>
  <si>
    <t>kompl</t>
  </si>
  <si>
    <t>Tartószerkezet légkezelő berendezés részére, U acélból, alapmázoilással.</t>
  </si>
  <si>
    <t>Négyszögletes légcsatorna tartószerkezete.</t>
  </si>
  <si>
    <t>83-011-2.1.2-0471757</t>
  </si>
  <si>
    <t>Kör keresztmetszetű légtechnikai vezeték rögzítése, vasbeton födémbe rögzítve, függesztés 0,25 m átlagmagassággal, DN 160-250 között HILTI Légcsatorna bilincs MV-PI 160 M8/M10, Csz.: 2048123</t>
  </si>
  <si>
    <t>83-011-2.1.2-0471758</t>
  </si>
  <si>
    <t>HILTI Légcsatorna bilincs MV-PI 180 M8/M10, Csz.: 2048124</t>
  </si>
  <si>
    <t>83-011-2.1.2-0471759</t>
  </si>
  <si>
    <t>HILTI Légcsatorna bilincs MV-PI 200 M8/M10, Csz.: 2048125</t>
  </si>
  <si>
    <t>83-011-2.1.2-0471760</t>
  </si>
  <si>
    <t>HILTI Légcsatorna bilincs MV-PI 224 M8/M10, Csz.: 386488</t>
  </si>
  <si>
    <t>83-011-2.1.2-0471761</t>
  </si>
  <si>
    <t>HILTI Légcsatorna bilincs MV-PI 250 M8/M10, Csz.: 386489</t>
  </si>
  <si>
    <t>83-011-2.1.3-0471764</t>
  </si>
  <si>
    <t>DN 280-450 között HILTI Légcsatorna bilincs MV-PI 315 M8/M10, Csz.: 386492</t>
  </si>
  <si>
    <t>83-011-2.1.3-0471765</t>
  </si>
  <si>
    <t>HILTI Légcsatorna bilincs MV-PI 355 M8/M10, Csz.: 386493</t>
  </si>
  <si>
    <t>Tömörségi próba.</t>
  </si>
  <si>
    <t>Beszabályozás.</t>
  </si>
  <si>
    <t>Légkezelőgép beüzemelése.</t>
  </si>
  <si>
    <t>33-062-1.1-1110002</t>
  </si>
  <si>
    <t>Áttörés vezetékek részére, helyreállítással, 0,1 m2/db méretig, tégla válaszfalban Kisméretű tömör tégla 250x120x65 mm I.o. Hf5-mc, falazó, cementes mészhabarcs</t>
  </si>
  <si>
    <t>33-062-1.2.1-1110002</t>
  </si>
  <si>
    <t>felmenő téglafalban, 25-38 cm vastagság között Kisméretű tömör tégla 250x120x65 mm I.o. Hf5-mc, falazó, cementes mészhabarcs</t>
  </si>
  <si>
    <t>33-063-2.1.3</t>
  </si>
  <si>
    <t>Födémáttörés 30x30 cm méretig, 30 cm födémvastagságig, vasbetonlemez födémben</t>
  </si>
  <si>
    <t>80-001-1.4.2.1.1.1-0114052</t>
  </si>
  <si>
    <t>Fűtési, HMV, HHV vezetékek szigetelése (ívek, idomok, szerelvények szigetelése és burkolás nélkül), szintetikus gumi alapú kaucsuk tekerccsel nem öntapadós kialakítással, csupasz kivitelben, ragasztással, öntapadó ragasztó szalag lezárással, NÁ 108 mm csőátmérő felett Armacell HT/Armaflex lap tekercsben, falvastagság: 13 mm, R: HT-13-99E</t>
  </si>
  <si>
    <t>80-001-1.4.2.1.1.1-0114054</t>
  </si>
  <si>
    <t>Armacell HT/Armaflex lap tekercsben, falvastagság: 25 mm, R: HT-25-99E</t>
  </si>
  <si>
    <t>43-006-4.1.1-0130108</t>
  </si>
  <si>
    <t>Négyszög keresztmetszetű 0,25 m2-nél nagyobb keresztmetszetű, egyenes, vagy íves vezetékek és síkidomú testek burkolása, Hidegen hengerelt alumínium lemez, 0,80 mm Al 99,5 félkemény</t>
  </si>
  <si>
    <t>Légekezlőgép daruzása.</t>
  </si>
  <si>
    <t>Központi fűtés</t>
  </si>
  <si>
    <t>81-000-1.1.1</t>
  </si>
  <si>
    <t>Csővezetékek bontása, horganyzott vagy fekete acélcsövek tartószerkezetről, vagy padlócsatornából lángvágással, deponálással, DN 50 méretig</t>
  </si>
  <si>
    <t>82-000-1.2.1</t>
  </si>
  <si>
    <t>Szerelvények leszerelése, menetes szerelvények, DN 50 méretig</t>
  </si>
  <si>
    <t>82-000-4.2.3.3</t>
  </si>
  <si>
    <t>Gáz- és fűtésszerelési berendezési tárgyak leszerelése, fűtésszerelési berendezési tárgyak zárt tágulási vagy táptartály 101-600 liter között</t>
  </si>
  <si>
    <t>82-000-4.2.8</t>
  </si>
  <si>
    <t>öntöttvas tagos radiátor, szaniter szivattyúk víz-fűtés</t>
  </si>
  <si>
    <t>82-000-4.2.1.1</t>
  </si>
  <si>
    <t>kazánok 60 kW-ig</t>
  </si>
  <si>
    <t>82-000-1.3.5</t>
  </si>
  <si>
    <t>Szerelvények leszerelése, kazánházi szerelvények légedények, keverőedények</t>
  </si>
  <si>
    <t>82-000-1.3.2</t>
  </si>
  <si>
    <t>állványcsövek, huzatszabályozók, műszerek, csőkompenzátorok, DN 50 méretig</t>
  </si>
  <si>
    <t>82-000-4.2.6</t>
  </si>
  <si>
    <t>Gáz- és fűtésszerelési berendezési tárgyak leszerelése, fűtésszerelési berendezési tárgyak öntöttvas tagos radiátor, lapradiátorok</t>
  </si>
  <si>
    <t>81-004-1.5.1.1.1.1.3-0334003</t>
  </si>
  <si>
    <t>Fűtési vezeték, Horganyzott szénacélcső szerelése, préselt csőkötésekkel, cső elhelyezése csőidomokkal, szakaszos nyomáspróbával, szabadon, horonyba vagy padlócsatornába, DN 12 - DN 50, DN 20 Viega Prestabo cső, ötvözetlen szénacél, 6 m-es szálban, 22 x 1,5, Csz.: 559 465</t>
  </si>
  <si>
    <t>81-004-1.5.1.1.1.1.4-0334004</t>
  </si>
  <si>
    <t>DN 25 Viega Prestabo cső, ötvözetlen szénacél, 6 m-es szálban, 28 x 1,5, Csz.: 559 472</t>
  </si>
  <si>
    <t>81-004-1.5.1.1.1.1.5-0334005</t>
  </si>
  <si>
    <t>DN 32 Viega Prestabo cső, ötvözetlen szénacél, 6 m-es szálban, 35 x 1,5, Csz.: 559 496</t>
  </si>
  <si>
    <t>81-004-1.5.1.1.1.1.6-0334006</t>
  </si>
  <si>
    <t>DN 40 Viega Prestabo cső, ötvözetlen szénacél, 6 m-es szálban, 42 x 1,5, Csz.: 559 489</t>
  </si>
  <si>
    <t>81-004-1.5.1.1.1.1.7-0334007</t>
  </si>
  <si>
    <t>DN 50 Viega Prestabo cső, ötvözetlen szénacél, 6 m-es szálban, 54 x 1,5, Csz.: 559 502</t>
  </si>
  <si>
    <t>81-004-1.4.1.1.2.1.3-0131261</t>
  </si>
  <si>
    <t>Fekete acélcső szerelése, hegesztett kötésekkel, tartószerkezettel, szakaszos nyomáspróbával, szabadon, horonyba vagy padlócsatornába, irányváltozás csőívvel, csőátmérő DN 100 méretig, DN 65 Acélcső MSZ 29-86 A 37X 76,1x2,9 mm</t>
  </si>
  <si>
    <t>81-004-1.3.2.1.1.1.1-0331931</t>
  </si>
  <si>
    <t>Fűtési vezeték, Ötrétegű cső szerelése, PE-RT/Alu/PE-RT anyagból, préshüvelyes kötésekkel, cső elhelyezése csőidomokkal, szakaszos nyomáspróbával, falhoronyba vagy padlószerkezetbe, (horonyvésés külön tételben) DN 12-ig Uponor Uni Pipe MLC előszigetelt cső S4 4 mm szigetelt cső, 16x2 mm, Cikkszám: 1013623</t>
  </si>
  <si>
    <t>81-004-1.3.2.1.1.1.2-0332005</t>
  </si>
  <si>
    <t>DN 15 Uponor Uni Pipe MLC ötrétegű cső, tekercsben, 20x2,25 mm, Cikkszám: 1013388</t>
  </si>
  <si>
    <t>81-004-1.3.2.1.1.1.3-0332007</t>
  </si>
  <si>
    <t>DN 20 Uponor Uni Pipe MLC ötrétegű cső, tekercsben, 25x2,5 mm, Cikkszám: 1013398</t>
  </si>
  <si>
    <t>81-004-1.3.2.1.1.2.6-0332017</t>
  </si>
  <si>
    <t>DN 40 Uponor Uni Pipe MLC ötrétegű cső, szálban, 50x4,5 mm, Cikkszám: 1013449</t>
  </si>
  <si>
    <t>81-004-1.3.2.4.1.3-0332536</t>
  </si>
  <si>
    <t>kiegészítők elhelyezése, fűtési osztó - gyűjtő szerelése, 6 áramkör fölött Uponor H osztó-gyűjtő, 1", 7 kör - 372 mm, Cikkszám: 1012882</t>
  </si>
  <si>
    <t>81-004-1.3.2.4.1.3-0332537</t>
  </si>
  <si>
    <t>Uponor H osztó-gyűjtő, 1", 8 kör - 422 mm, Cikkszám: 1012883</t>
  </si>
  <si>
    <t>81-004-1.3.2.4.2-0332626</t>
  </si>
  <si>
    <t>osztó - gyűjtő tartozékok és szerelvények elhelyezése, menetes kötéssel csatlakoztatva Uponor H osztó-gyűjtó golyóscsap, 1" km x 3/4" bm, Cikkszám: 1012913</t>
  </si>
  <si>
    <t>81-004-1.3.2.4.3-0332529</t>
  </si>
  <si>
    <t>fűtési vezeték kiegészítő elemeinek felszerelése Uponor radiátor csatlakozó egység, H215, 16x2, Cikkszám: 1013134</t>
  </si>
  <si>
    <t>81-005-1.2.2.1.1-0331689</t>
  </si>
  <si>
    <t>Padlófűtés, Térhálósított polietilén cső (PE-Xa) szerelése, 20x2,0 mm-es fűtőcsőből, acélhálóra szerelve, 60 mm vtg. raszterhálóshő- és lépéshangszigetelő lemezzel,szakaszos nyomáspróbával, osztás: 0,10 m Uponor Comfort PLUS PE-Xa fűtési cső, 20x2,0 mm, 120 m-es tekercsben, PN6, Cikkszám: 1009228</t>
  </si>
  <si>
    <t>81-005-1.2.2.1.2-0331689</t>
  </si>
  <si>
    <t>osztás: 0,15 m Uponor Comfort PLUS PE-Xa fűtési cső, 20x2,0 mm, 120 m-es tekercsben, PN6, Cikkszám: 1009228</t>
  </si>
  <si>
    <t>81-005-1.2.2.1.3-0331689</t>
  </si>
  <si>
    <t>osztás: 0,20 m Uponor Comfort PLUS PE-Xa fűtési cső, 20x2,0 mm, 120 m-es tekercsben, PN6, Cikkszám: 1009228</t>
  </si>
  <si>
    <t>81-005-1.2.2.1.4-0331689</t>
  </si>
  <si>
    <t>osztás: 0,30 m Uponor Comfort PLUS PE-Xa fűtési cső, 20x2,0 mm, 120 m-es tekercsben, PN6, Cikkszám: 1009228</t>
  </si>
  <si>
    <t>81-005-1.2.6.3-0333344</t>
  </si>
  <si>
    <t>Térhálósított polietilén cső (PE-Xa) szerelése, kiegészítő elemek elhelyezése, osztó - gyűjtő tartozékok és szerelvények elhelyezése, menetes kötéssel csatlakoztatva Uponor Vario Plus osztó-gyűjtő könyök csatlakozó, alsó csatlakoztatáshoz, Cikkszám: 1032702</t>
  </si>
  <si>
    <t>81-005-1.2.6.3-0333355</t>
  </si>
  <si>
    <t>Uponor Vario eurokónuszos csavarzat, 20x3/4"bm, sárgaréz, Cikkszám: 1055290</t>
  </si>
  <si>
    <t>81-005-1.2.6.3-0333357</t>
  </si>
  <si>
    <t>Uponor Vario golyóscsap szett, 1"km-1"bm, Uponor Vario Plus osztő-gyűjtőhöz, Cikkszám: 1032701</t>
  </si>
  <si>
    <t>81-005-1.5.2.4.2.1-0992604</t>
  </si>
  <si>
    <t>Padlófűtés, Ötrétegű cső szerelése, PE-RT/Al/PE-RT, PE-RT/EVOH/PE-RT anyagú, osztó-gyűjtő egység komplett, tartókonzolra szerelve, végelemmel, légtelenítővel, töltőürítővel, körönként tartóval, szeleppel, áramlás mérővel 20x2,0 mm-es csatlakozó csavarzattal, 6 körig Uponor Vario Plus osztó-gyűjtő torlóval, 3 körös - 212 mm, Cikkszám: 1030583</t>
  </si>
  <si>
    <t>81-005-1.5.2.4.2.1-0992605</t>
  </si>
  <si>
    <t>Uponor Vario Plus osztó-gyűjtő torlóval, 4 körös - 262 mm, Cikkszám: 1030584</t>
  </si>
  <si>
    <t>81-005-1.5.2.4.2.1-0992607</t>
  </si>
  <si>
    <t>Uponor Vario Plus osztó-gyűjtő torlóval, 6 körös - 362 mm, Cikkszám: 1030585</t>
  </si>
  <si>
    <t>81-005-1.5.2.6.4-0333362</t>
  </si>
  <si>
    <t>falba süllyeszthető vagy falsík elé építhető horganyzott acéllemez szekrények, kőműves munka nélkül Uponor Vario osztószekrény, falba építhető 820-910x710mm, Cikkszám: 1046992</t>
  </si>
  <si>
    <t>82-012-4.1.1.1-0433770</t>
  </si>
  <si>
    <t>PURMO CV11 300400, kompakt beépített szelepes acéllemez lapradiátor 1 fűtőlappal, 1 konv.lemezzel, burk., 6 csonkkal, 300x400 mm, 75/65/20°C, 218W</t>
  </si>
  <si>
    <t>82-012-4.1.1.3-0434010</t>
  </si>
  <si>
    <t>500 mm PURMO CV11 500400, kompakt beépített szelepes acéllemez lapradiátor 1 fűtőlappal, 1 konv.lemezzel, burk., 6 csonkkal, 500x400 mm, 75/65/20°C, 347W</t>
  </si>
  <si>
    <t>82-012-4.1.1.4-0434130</t>
  </si>
  <si>
    <t>600 mm PURMO CV11 600400, kompakt beépített szelepes acéllemez lapradiátor 1 fűtőlappal, 1 konv.lemezzel, burk., 6 csonkkal, 600x400 mm, 75/65/20°C, 407W</t>
  </si>
  <si>
    <t>82-012-4.1.1.4-0434131</t>
  </si>
  <si>
    <t>PURMO CV11 600500, kompakt beépített szelepes acéllemez lapradiátor 1 fűtőlappal, 1 konv.lemezzel, burk., 6 csonkkal, 600x500 mm, 75/65/20°C, 509W</t>
  </si>
  <si>
    <t>82-012-4.1.1.4-0434132</t>
  </si>
  <si>
    <t>PURMO CV11 600600, kompakt beépített szelepes acéllemez lapradiátor 1 fűtőlappal, 1 konv.lemezzel, burk., 6 csonkkal, 600x600 mm, 75/65/20°C, 611W</t>
  </si>
  <si>
    <t>82-012-4.1.1.4-0434134</t>
  </si>
  <si>
    <t>PURMO CV11 600800, kompakt beépített szelepes acéllemez lapradiátor 1 fűtőlappal, 1 konv.lemezzel, burk., 6 csonkkal, 600x800 mm, 75/65/20°C, 814W</t>
  </si>
  <si>
    <t>82-012-4.1.1.4-0434135</t>
  </si>
  <si>
    <t>PURMO CV11 600900, kompakt beépített szelepes acéllemez lapradiátor 1 fűtőlappal, 1 konv.lemezzel, burk., 6 csonkkal, 600x900 mm, 75/65/20°C, 916W</t>
  </si>
  <si>
    <t>82-012-4.2.1.4-0434161</t>
  </si>
  <si>
    <t>2 soros, 1600 mm-ig, 600 mm PURMO CV21s 600500, kompakt beépített szelepes acéllemez lapradiátor 2 fűtőlappal, 1 konv.lemezzel, burk., 6 csonkkal, 600x500 mm, 75/65/20°C, 670W</t>
  </si>
  <si>
    <t>82-012-4.2.1.4-0434162</t>
  </si>
  <si>
    <t>PURMO CV21s 600600, kompakt beépített szelepes acéllemez lapradiátor 2 fűtőlappal, 1 konv.lemezzel, burk., 6 csonkkal, 600x600 mm, 75/65/20°C, 804W</t>
  </si>
  <si>
    <t>82-012-4.2.1.4-0434164</t>
  </si>
  <si>
    <t>PURMO CV21s 600800, kompakt beépített szelepes acéllemez lapradiátor 2 fűtőlappal, 1 konv.lemezzel, burk., 6 csonkkal, 600x800 mm, 75/65/20°C, 1072W</t>
  </si>
  <si>
    <t>82-012-4.2.1.4-0434166</t>
  </si>
  <si>
    <t>PURMO CV21s 6001000, kompakt beépített szelepes acéllemez lapradiátor 2 fűtőlappal, 1 konv.lemezzel, burk., 6 csonkkal, 600x1000 mm, 75/65/20°C, 1340W</t>
  </si>
  <si>
    <t>82-012-4.2.1.4-0434190</t>
  </si>
  <si>
    <t>PURMO CV22 600400, kompakt beépített szelepes acéllemez lapradiátor 2 fűtőlappal, 2 konv.lemezzel, burk., 6 csonkkal, 600x400 mm, 75/65/20°C, 684W</t>
  </si>
  <si>
    <t>82-012-4.2.1.4-0434191</t>
  </si>
  <si>
    <t>PURMO CV22 600500, kompakt beépített szelepes acéllemez lapradiátor 2 fűtőlappal, 2 konv.lemezzel, burk., 6 csonkkal, 600x500 mm, 75/65/20°C, 855W</t>
  </si>
  <si>
    <t>82-012-4.2.1.4-0434192</t>
  </si>
  <si>
    <t>PURMO CV22 600600, kompakt beépített szelepes acéllemez lapradiátor 2 fűtőlappal, 2 konv.lemezzel, burk., 6 csonkkal, 600x600 mm, 75/65/20°C, 1025W</t>
  </si>
  <si>
    <t>82-012-4.2.1.4-0434193</t>
  </si>
  <si>
    <t>PURMO CV22 600700, kompakt beépített szelepes acéllemez lapradiátor 2 fűtőlappal, 2 konv.lemezzel, burk., 6 csonkkal, 600x700 mm, 75/65/20°C, 1196W</t>
  </si>
  <si>
    <t>82-012-4.2.1.4-0434194</t>
  </si>
  <si>
    <t>PURMO CV22 600800, kompakt beépített szelepes acéllemez lapradiátor 2 fűtőlappal, 2 konv.lemezzel, burk., 6 csonkkal, 600x800 mm, 75/65/20°C, 1367W</t>
  </si>
  <si>
    <t>82-012-4.2.1.4-0434195</t>
  </si>
  <si>
    <t>PURMO CV22 600900, kompakt beépített szelepes acéllemez lapradiátor 2 fűtőlappal, 2 konv.lemezzel, burk., 6 csonkkal, 600x900 mm, 75/65/20°C, 1538W</t>
  </si>
  <si>
    <t>82-012-4.2.1.4-0434196</t>
  </si>
  <si>
    <t>PURMO CV22 6001000, kompakt beépített szelepes acéllemez lapradiátor 2 fűtőlappal, 2 konv.lemezzel, burk., 6 csonkkal, 600x1000 mm, 75/65/20°C, 1709W</t>
  </si>
  <si>
    <t>82-012-4.2.1.4-0434197</t>
  </si>
  <si>
    <t>PURMO CV22 6001100, kompakt beépített szelepes acéllemez lapradiátor 2 fűtőlappal, 2 konv.lemezzel, burk., 6 csonkkal, 600x1100 mm, 75/65/20°C, 1880W</t>
  </si>
  <si>
    <t>82-012-10.2-0460329</t>
  </si>
  <si>
    <t>Fűtőtest tartószerkezetek elhelyezése, radiátor támasz (talpas vagy fali) PURMO felszerelési egységcsomag, univerzális 2 db-os</t>
  </si>
  <si>
    <t>82-012-12.1.1.2-0432522</t>
  </si>
  <si>
    <t>Törölközőszárító radiátorok elhelyezése széthordással, tartókkal, bekötéssel, 1820 mm fűtőtest magasságig, körcsöves, zárt törölközőszárító radiátor, 500 mm BETATHERM törölközőszárító radiátor, egyenes, fehér, szélesség (mm):500, magasság (mm):780, teljesítmény (W):428, BR 50780</t>
  </si>
  <si>
    <t>82-001-16.2.3-0113568</t>
  </si>
  <si>
    <t>Fűtőtest szerelvény elhelyezése külső vagy belső menettel, illetve hollandival csatlakoztatva DN 15 visszatérő elzárószelep Danfoss RLV-S sarok kivitelű radiátor visszatérő csavarzat (nikkelezett) beszabályozási, elzárási funkcióval, 1/2", 003L0123</t>
  </si>
  <si>
    <t>82-001-16.2.5-0113212</t>
  </si>
  <si>
    <t>termosztatikus szelep, termosztatikus szelep szett Danfoss sarok kivitelű termosztatikus szeleptest, előbeálítással, 013G0013, RA-N 1/2"</t>
  </si>
  <si>
    <t>82-001-16.2.5-0113234</t>
  </si>
  <si>
    <t>Danfoss térsarok kivitelű termosztatikus szeleptest, előbeálítással, 013G0234, RA-N 15, 1/2", balos</t>
  </si>
  <si>
    <t>82-001-17.1.1-0113255</t>
  </si>
  <si>
    <t>Termosztatikus szelepfej felszerelése radiátorszelepre, KLAPP csatlakozóval rögzítve Danfoss termosztatikus fej beépített érzékelővel, 013G2980, RA 2980, 5-26°C</t>
  </si>
  <si>
    <t>82-001-6.2.2-0130525</t>
  </si>
  <si>
    <t>Egyoldalon menetes szerelvény elhelyezése, külső vagy belső menettel, illetve hollandival csatlakoztatva DN 15 gömbcsap MOFÉM kazántöltőcsap 1/2" névleges méret 15 mm, sárgaréz, natúr, 16 bar, Kód: 113-0010-00</t>
  </si>
  <si>
    <t>82-001-6.2.8-0722154</t>
  </si>
  <si>
    <t>légtelenítőszelep, kifolyó- és locsolószelep, töltőszelep Flamco Flexvent H 1/2" úszós légtelenítő max. 120 °C, 10 bar, elzáróelem nélkül, nikkelezett, Rendelési szám: 27710</t>
  </si>
  <si>
    <t>82-001-7.4.2-0130605</t>
  </si>
  <si>
    <t>Kétoldalon menetes vagy roppantógyűrűs szerelvény elhelyezése, külső vagy belső menettel, illetve hollandival csatlakoztatva DN 25 gömbcsap, víz- és gázfőcsap MOFÉM AHA Univerzális gömbcsap 1" bb. menettel, névleges méret 25 mm, sárgaréz, natúr, 16 bar, Kód: 113-0034-00</t>
  </si>
  <si>
    <t>82-001-7.5.2-0130606</t>
  </si>
  <si>
    <t>DN 32 gömbcsap, víz- és gázfőcsap MOFÉM AHA Univerzális gömbcsap 5/4" bb. menettel, vízátbocsátás 330 l/min., névleges méret 32 mm, sárgaréz, natúr, 10 bar, Kód: 113-0051-00</t>
  </si>
  <si>
    <t>82-001-7.6.2-0130607</t>
  </si>
  <si>
    <t>DN 40 gömbcsap, víz- és gázfőcsap MOFÉM AHA Univerzális gömbcsap 6/4" bb. menettel, vízátbocsátás 590 l/min., névleges méret 40 mm, sárgaréz, natúr, 10 bar, Kód: 113-0052-00</t>
  </si>
  <si>
    <t>82-001-7.7.2-0130608</t>
  </si>
  <si>
    <t>DN 50, DN 65 gömbcsap, víz- és gázfőcsap MOFÉM AHA Univerzális gömbcsap 2" bb. menettel, vízátbocsátás 890 l/min., névleges méret 50 mm, sárgaréz, natúr, 10 bar, Kód: 113-0053-00</t>
  </si>
  <si>
    <t>82-001-7.5.1-0115545</t>
  </si>
  <si>
    <t>Kétoldalon menetes vagy roppantógyűrűs szerelvény elhelyezése, külső vagy belső menettel, illetve hollandival csatlakoztatva DN 32 szelepek, csappantyúk (szabályzó, folytó-elzáró, beavatkozó) OVENTROP visszacsapó szelep, Viton tömítéssel, PN25, DN32, G 1 1/4" bm., (0...+100)°C, nyitónyomás 40 mbar, kvs=17,00, vörösöntvény szelepházzal, 1072010</t>
  </si>
  <si>
    <t>82-001-7.6.1-0115546</t>
  </si>
  <si>
    <t>DN 40 szelepek, csappantyúk (szabályzó, folytó-elzáró, beavatkozó) OVENTROP visszacsapó szelep, Viton tömítéssel, PN25, DN40, G 1 1/2" bm., (0...+100)°C, nyitónyomás 40 mbar, kvs=19,00, vörösöntvény szelepházzal, 1072012</t>
  </si>
  <si>
    <t>82-001-7.7.1-0115547</t>
  </si>
  <si>
    <t>DN 50, DN 65 szelepek, csappantyúk (szabályzó, folytó-elzáró, beavatkozó) OVENTROP visszacsapó szelep, Viton tömítéssel, PN25, DN50, G 2" bm., (0...+100)°C, nyitónyomás 40 mbar, kvs=30,50, vörösöntvény szelepházzal, 1072016</t>
  </si>
  <si>
    <t>82-001-7.4.1-0114013</t>
  </si>
  <si>
    <t>TA STAD BB beszabályozó szelep PN 20 mérőcsonkkal, DN 25, ürítéssel, Cikkszám: 52-151-225</t>
  </si>
  <si>
    <t>82-001-7.7.1-0115612</t>
  </si>
  <si>
    <t>DN 50, DN 65 szelepek, csappantyúk (szabályzó, folytó-elzáró, beavatkozó) OVENTROP Hydrocontrol VTR beszabályozó szelep, mérőszeleppel és ürítőcsappal szerelve, PN25, DN50, 2" bm., kvs=38.78, (-20...+150)°C, zárási-, előbeállítási-, töltési-ürítési és mérési funkciókkal, a szerelvény egyetlen oldalán, egy síkban elhelyezett kezelő-szervekkel, műanyag kézikerékkel, az előbeállítás egész- és tizedes értékét is kijelző skálamutatóval, PTFE szelepülék-tömítéssel, vörösöntvény szelepházzal és fejrésszel, 1060316</t>
  </si>
  <si>
    <t>82-001-7.4.9-0722313</t>
  </si>
  <si>
    <t>DN 25 biztonsági szerelvény Flamco Prescor 1" x 5/4" membrános biztonsági szelep max. 140 °C, 2,5 bar, Rendelési szám: 27044</t>
  </si>
  <si>
    <t>82-005-16.1-0120051</t>
  </si>
  <si>
    <t>Thermo-Manométer elhelyezése, öntött alumínium házban Manométer öntött alumínium-házban M 20 x 1,5 menettel 1,6 % pontossággal P 1011 típus, átmérő 100 mm. Méréshatár: 0-4 bar, 120°C</t>
  </si>
  <si>
    <t>Fűtési osztó és gyűjtő, tartószerkeztekkel, csonkokkal. NA 100  L= 1,0 m</t>
  </si>
  <si>
    <t>82-010-5.3.2-0344504</t>
  </si>
  <si>
    <t>Gázüzemű fűtő készülék elhelyezése, víz- és gázoldali bekötése,földgázra vagy PB gázra, kondenzációs fali- vagy modulkazán 40 kW teljesítmény felett BOSCH ZBR 100-3 19 - 99,5 kW-os zárt égésterű kondenzációs fali fűtőkészülék mely előkeveréses gázégővel, Al-Si öntvény hőcserélővel, fokozat-mentes, nem tartalmazza a keringető szivattyút és tágulási tartályt, méret (mag.x szél.x mély. mm) 980 x 520 x 465, égéstermék elvezetés / égési levegő hozzávezetés csatlakozási mérete d=100/150 mm, a készülék a fűtési előremenő és -visszatérő ág csatlakozási mérete 1 1/2", gázcsatlakozás 1" maximális üzemi nyomás 4 bar, Csz.: 7736701026</t>
  </si>
  <si>
    <t>82-010-5.4-0343451</t>
  </si>
  <si>
    <t>kiegészítők BOSCH NB 100 semlegesítő berendezés cikkszám: 7-719-001-994</t>
  </si>
  <si>
    <t>82-010-5.4-0343403</t>
  </si>
  <si>
    <t>BOSCH szivattyúblokk ZBR70/100 kazán elektronikusan szabályozott szivattyúval, szerelvényekkel, hőszigeteléssel, cikkszám:: 7736700103</t>
  </si>
  <si>
    <t>M-82-010-5.4-0344651</t>
  </si>
  <si>
    <t>BOSCH CW400 időjáráskövető szabályozó inhomogén fűtési rendszerhez, heti programozású, bővíthető 4 fűtési körig és 2 tároló töltésére(6 db MM100 szükséges), Melegvíz és cirkulációsszivattyú programozás. Szolár melegvízkészítés, fűtésrásegítés és optimalizálás külön MS modullal lehetséges. Padlószárító program. BUSZ kommunikáció. Hőmérséklet szabályzó osztály: VI. A hőmérséklet szabályzó szezonális helyiségfűtési hatásfokhoz való hozzájárulása: 4%., Csz.: 7738111077</t>
  </si>
  <si>
    <t>82-010-5.4-0344651</t>
  </si>
  <si>
    <t>Gázüzemű fűtő készülék elhelyezése, víz- és gázoldali bekötése,földgázra vagy PB gázra, kondenzációs fali- vagy modulkazán kiegészítők BOSCH MM100 fűtési keverő és kapcsoló modul 1 fűtési körhöz, CR100, CW100, CW400 szabályzóhoz. Medence vagy termoventilátor fűtés szivattyújának vezérlése. BUSZ kommunikáció, Csz.: 7738110139</t>
  </si>
  <si>
    <t>75-051-1.47.9-0015074</t>
  </si>
  <si>
    <t>Szolár rendszerelemek telepítése, a gyártói műszaki értékek alapján (mennyiség, csőkeresztmetszet csőhossz, stb.) előre elkészített terv szerint, kizárólag költségvetés készítés céljára, kiegészítő elemek, egyéb kiegészítő elemek elhelyezése BOSCH SF 4 tároló hőmérséklet érzékelő (szabályozó rendszerséma szerinti S2-től S8-ig), Csz.: 7747009881</t>
  </si>
  <si>
    <t>82-005-22.1.1-0344631</t>
  </si>
  <si>
    <t>Hidraulikus váltó elhelyezése és bekötése, fali vagy álló tartószerkezettel, hőszigetelve 100 kW teljesítményig BOSCH TL 1 szerelő állvány, egy ZBR ...-2 típusú kazánhoz, osztó és gyűjtő csövekkel, hidraulikus váltóval, szigetelve, Csz.: 7746901193</t>
  </si>
  <si>
    <t>M-82-001-12.3.2.1-0722192</t>
  </si>
  <si>
    <t>Kétoldalon hegeszthető toldattal gyártott szerelvény elhelyezése szennyfogószűrő,  iszap- és levegőleválasztó, DN 50 méret felett, DN 65 Flamco Flamcovent 65 S abszorpciós légleválasztó max. 120 °C, 10 bar, acélházas, hegtoldatos, Rendelési szám: 28132</t>
  </si>
  <si>
    <t>M-82-001-12.3.2.1-0722252</t>
  </si>
  <si>
    <t>Flamco Clean 65 S iszapleválasztó max. 120 °C, 10 bar, hegtoldatos, Rendelési szám: 28119</t>
  </si>
  <si>
    <t>82-001-13.2-0324177</t>
  </si>
  <si>
    <t>Három- vagy négyoldalon menetes vagy roppantógyűrűs szerelvény elhelyezése, külső vagy belső menettel, illetve hollandival csatlakoztatva DN 20 SIEMENS VXP45.20-4, Kétutú külső menetes szabályozószelep, 5.5 mm szelepszár elmozdulással, DN20 kvs=4, javasolt ALG153 csatlakozó hollandi a beépítéshez, PN16, Alkalmazható szelepmozgatók: SSB... (6,3 kvs-ig), SSC... (minden méretre). Csak keverő alkalmazásban használható!, Csz.: VXP45.20-4</t>
  </si>
  <si>
    <t>82-001-13.3-0324179</t>
  </si>
  <si>
    <t>DN 25 SIEMENS VXP45.25-10, Kétutú külső menetes szabályozószelep, 5.5 mm szelepszár elmozdulással, DN25 kvs=10, javasolt ALG253 csatlakozó hollandi a beépítéshez, PN16, Alkalmazható szelepmozgatók: SSB... (6,3 kvs-ig), SSC... (minden méretre). Csak keverő alkalmazásban használható!, Csz.: VXP45.25-10</t>
  </si>
  <si>
    <t>82-001-14.1-0324258</t>
  </si>
  <si>
    <t>Két- és háromjáratú szelepekhez, elektrotermikus és elektromotoros hajtóművek elhelyezése, elektromos bekötés nélkül SIEMENS SSB31, 5,5mm szelepszár elmozdulású szelepmozgató motor kvs=6,3-ig, 3-pont működés, 150sec futásidő, AC230V, IP40, Csz.:SSB31</t>
  </si>
  <si>
    <t>82-001-14.1-0324260</t>
  </si>
  <si>
    <t>SIEMENS SSC31, 5,5mm szelepszár elmozdulású szelepmozgató motor kvs=6,3-tól, 3-pont működés, 150sec futásidő, AC230V, IP40, Csz.:SSC31</t>
  </si>
  <si>
    <t>82-001-13.7-0114811</t>
  </si>
  <si>
    <t>Három- vagy négyoldalon menetes vagy roppantógyűrűs szerelvény elhelyezése, külső vagy belső menettel, illetve hollandival csatlakoztatva toldatok elhelyezése, DN 15-50 Siemens csatlakozó hollandi, keverőszelepekhez, 3 db G1"-Rp1/2" méretű menetes toldat, ALG-153</t>
  </si>
  <si>
    <t>Siemens csatlakozó hollandi, keverőszelepekhez, 3 db G1 1/2"-Rp1" méretű menetes toldat, ALG-253</t>
  </si>
  <si>
    <t>82-008-3.1.4.1.1-0150001</t>
  </si>
  <si>
    <t>Fűtés-, klíma-, hűtéstechnika nedvestengelyű nagyhatásfokú szabályozott szivattyú, menetes vagy karimás kötéssel, egyes szivattyúk, DN 15-25 Grundfos ALPHA2 25-40 180 1x230V, Szabályozott nedvestengelyű keringetőszivattyú, A-energiaosztály, AUTOADAPT funkcióval, menetes</t>
  </si>
  <si>
    <t>82-008-3.1.4.1.1-0150004</t>
  </si>
  <si>
    <t>DN 15-25 Grundfos MAGNA1 25-60 180 1x230V, Szabályozott nedvestengelyű keringetőszivattyú, A-energiaosztály, AUTOADAPT funkcióval, menetes</t>
  </si>
  <si>
    <t>82-004-6.1.1.1-0721013</t>
  </si>
  <si>
    <t>Zárt tágulási tartály elhelyezése és bekötése (nyomástartó-, gáztalanító és vízutántöltő berendezések a 82-004-21-es tételtől), fűtési és hűtési rendszerekben, membrános, 2-80 liter között REFLEX NG50 literes zárt tágulási tartály, 6 bar túlnyomásra, cikkszám 8001011</t>
  </si>
  <si>
    <t>Légedény lhelyezése. 57mm L= 80 mm</t>
  </si>
  <si>
    <t>89 mm L= 120 mm</t>
  </si>
  <si>
    <t>Fűtési osztó és gyűjtő elhelyezése. NA 100  L= 850 mm</t>
  </si>
  <si>
    <t>Nyomáspróba.</t>
  </si>
  <si>
    <t>82-016-12.5</t>
  </si>
  <si>
    <t>Kazánház, illetve hőközpont beszabályozása, beüzemelése 139.561-279.120 W teljesítmény között</t>
  </si>
  <si>
    <t>82-016-13.5</t>
  </si>
  <si>
    <t>Próbafűtés, radiátorok beszabályozása 139.561-279.120 W teljesítmény között</t>
  </si>
  <si>
    <t>82-016-12.2</t>
  </si>
  <si>
    <t>Kazánház, illetve hőközpont beszabályozása, beüzemelése 23.261 - 45.440 W teljesítmény között</t>
  </si>
  <si>
    <t>82-016-13.2</t>
  </si>
  <si>
    <t>Próbafűtés, radiátorok beszabályozása 23.261 - 45.440 W teljesítmény között</t>
  </si>
  <si>
    <t>47-000-4.4.5.1-0120509</t>
  </si>
  <si>
    <t>Acélfelületek mázolásának előkészítő és részmunkái; kézi rozsdamentesítés, cső és regisztercső felületén, (80 NÁ-ig), függesztő és tartószerkezeten, állványzaton, könnyű rozsdásodás esetén Supralux lakkbenzin higító, EAN: 5992454205023</t>
  </si>
  <si>
    <t>47-021-12.4.1-0131033</t>
  </si>
  <si>
    <t>Korróziógátló alapozás cső és regisztercső felületén (NÁ 80-ig), függesztőn és tartóvason, sormosdó állványzaton, műgyanta kötőanyagú, oldószertartalmú festékkel Supralux Koralkyd korroziógátló alapozó, fehér, EAN: 5992459501144</t>
  </si>
  <si>
    <t>47-021-21.4.1-0130701</t>
  </si>
  <si>
    <t>Acélfelületek közbenső festése cső és regisztercső felületén (NÁ 80-ig), függesztőn és tartóvason, sormosdó állványzaton műgyanta kötőanyagú, oldószeres festékkel Trinát alapozófesték, fehér 100, EAN: 5995061117031</t>
  </si>
  <si>
    <t>80-001-1.3.2.1.1-0124222</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</si>
  <si>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KAIMANN Kailfex polietilén csőhéj PE (normál kivitel), falvtg.: 20 mm, belső átmérő: 22 mm</t>
  </si>
  <si>
    <t>80-001-1.3.2.1.1-0124228</t>
  </si>
  <si>
    <t>KAIMANN Kailfex polietilén csőhéj PE (normál kivitel), falvtg.: 20 mm, belső átmérő: 28 mm</t>
  </si>
  <si>
    <t>80-001-1.3.2.1.1-0124235</t>
  </si>
  <si>
    <t>KAIMANN Kailfex polietilén csőhéj PE (normál kivitel), falvtg.: 20 mm, belső átmérő: 35 mm</t>
  </si>
  <si>
    <t>80-001-1.3.2.1.1-0124242</t>
  </si>
  <si>
    <t>KAIMANN Kailfex polietilén csőhéj PE (normál kivitel), falvtg.: 20 mm, belső átmérő: 42 mm</t>
  </si>
  <si>
    <t>80-001-1.3.2.1.1-0124255</t>
  </si>
  <si>
    <t>KAIMANN Kailfex polietilén csőhéj PE (normál kivitel), falvtg.: 20 mm, belső átmérő: 55 mm</t>
  </si>
  <si>
    <t>80-001-1.3.2.1.1-0124276</t>
  </si>
  <si>
    <t>KAIMANN Kailfex polietilén csőhéj PE (normál kivitel), falvtg.: 20 mm, belső átmérő: 76 mm</t>
  </si>
  <si>
    <t>80-001-1.3.2.2.1-0126022</t>
  </si>
  <si>
    <t>kasírozott kivitelben, ragasztással, öntapadó ragasztó szalag lezárással, NÁ 114 mm csőátmérőig KAIMANN Kailfex PE-DWS polietilén csőhéj védőfóliával kasírozott, falvtg.: 4 mm, belső átmérő: 22 mm</t>
  </si>
  <si>
    <t>80-001-1.3.2.2.1-0126028</t>
  </si>
  <si>
    <t>KAIMANN Kailfex PE-DWS polietilén csőhéj védőfóliával, falvtg.: 4 mm, belső átmérő: 28 mm</t>
  </si>
  <si>
    <t>80-001-1.3.2.2.1-0126155</t>
  </si>
  <si>
    <t>KAIMANN Kailfex PE polietilén csőhéj védőfóliával kasírozott, falvtg.: 5 mm, belső átmérő: DN50 mm</t>
  </si>
  <si>
    <t>Gázellátás</t>
  </si>
  <si>
    <t>Mérő leszerelése. tulajdonosi feladat</t>
  </si>
  <si>
    <t>Szerelvények leszerelése, kazánházi szerelvények menetes szerelvények, DN 50 méretig</t>
  </si>
  <si>
    <t>Gázkészülék bontása.</t>
  </si>
  <si>
    <t>82-000-1.3.6</t>
  </si>
  <si>
    <t>kazánházi szerelvények füstcsövek, cső és idomacél állványok</t>
  </si>
  <si>
    <t>82-003-1.1.3-0245440</t>
  </si>
  <si>
    <t>Gázmérő csatlakozás készítése, alaplemezzel, kétcsonkú mérőhöz DN 32 Viega gázmérő csatlakozólemez, kétcsonkú gázmérők csatl., mindkét oldalon belső menettel, horganyzott acél / öntvény, 1 1/4", Csz.: 531553</t>
  </si>
  <si>
    <t>Meglévő mérő felszerelése.</t>
  </si>
  <si>
    <t>Új mérő felszerelése.</t>
  </si>
  <si>
    <t>81-003-1.2.1.1.1.1.6-0110022</t>
  </si>
  <si>
    <t>Gázvezeték, Fekete acélcső szerelése, hegesztett kötésekkel, cső elhelyezése szakaszos nyomáspróbával, szabadon, tartószerkezettel, csőátmérő DN 100-méretig, DN 50 Fekete acélcső, A 37X 2" simavégű</t>
  </si>
  <si>
    <t>81-003-1.1.1.1.1.3-0243018</t>
  </si>
  <si>
    <t>Gázvezeték, Rézcső szerelése, préselt kötésekkel, cső elhelyezése csőidomokkal, szakaszos nyomáspróbával, szabadon, tartószerkezet nélkül, DN 15 SUPERSAN félkemény vörösrézcső, F25  18 x 1 mm</t>
  </si>
  <si>
    <t>81-003-1.1.1.1.1.4-0243022</t>
  </si>
  <si>
    <t>DN 20 SUPERSAN félkemény vörösrézcső, F25  22 x 1 mm</t>
  </si>
  <si>
    <t>81-003-1.1.1.1.1.5-0243024</t>
  </si>
  <si>
    <t>DN 25 SUPERSAN kemény vörösrézcső, F 29  28 x 1,5 mm D</t>
  </si>
  <si>
    <t>81-003-1.1.1.1.1.6-0243026</t>
  </si>
  <si>
    <t>DN 32 SUPERSAN kemény vörösrézcső, F 29  35 x 1,5 mm</t>
  </si>
  <si>
    <t>81-003-1.1.1.1.1.7-0243028</t>
  </si>
  <si>
    <t>DN 40 SUPERSAN kemény vörösrézcső, F 29  42 x 1,5 mm</t>
  </si>
  <si>
    <t>82-001-7.2.2-0130603</t>
  </si>
  <si>
    <t>Kétoldalon menetes vagy roppantógyűrűs szerelvény elhelyezése, külső vagy belső menettel, illetve hollandival csatlakoztatva DN 15 gömbcsap, víz- és gázfőcsap MOFÉM AHA Univerzális gömbcsap 1/2" bb. menettel, névleges méret 15 mm, sárgaréz, natúr, 16 bar, Kód: 113-0007-00</t>
  </si>
  <si>
    <t>82-001-7.3.2-0130604</t>
  </si>
  <si>
    <t>DN 20 gömbcsap, víz- és gázfőcsap MOFÉM AHA Univerzális gömbcsap 3/4" bb. menettel, névleges méret 20 mm, sárgaréz, natúr, 16 bar, Kód: 113-0018-00</t>
  </si>
  <si>
    <t>DN 25 gömbcsap, víz- és gázfőcsap MOFÉM AHA Univerzális gömbcsap 1" bb. menettel, névleges méret 25 mm, sárgaréz, natúr, 16 bar, Kód: 113-0034-00</t>
  </si>
  <si>
    <t>82-001-7.6.1-0345976</t>
  </si>
  <si>
    <t>szelepek, csappantyúk (szabályzó, folytó-elzáró, beavatkozó) Honeywell gázmágnesszelep, korlátozos, NC, gyors nyitású, 6/4", Pmax=200mbar, 230Vac IP54 , VE4040B1002</t>
  </si>
  <si>
    <t>82-001-7.6.3-0346317</t>
  </si>
  <si>
    <t>DN 40 szennyfogószűrő, gázszűrő, iszap- és levegőleválasztó Honeywell gázszűrő, 6/4", Pmax=6bar, HUF040B160</t>
  </si>
  <si>
    <t>Gázkészülékek gázoldali bekötése flexibilis csővezetékkel. 1/2"</t>
  </si>
  <si>
    <t>1"</t>
  </si>
  <si>
    <t>82-016-15.4-0246191</t>
  </si>
  <si>
    <t>Füstgázkészletek (csövek, idomok) elhelyezése zárt égésterű, fűtési és/vagy használati melegvízkészítő kazánok részére, felszerelve, szerelőkőműves munka nélkül, 100/100, 100/150, 110/110, 110/160 mm BOSCH AZB 634/1 függőleges égéstermék elvezető készlet - vörös tetőcseréphez, d= 100/150 mm, L=1290 mm, készülékhez d= 80/125 -&gt; d= 100/150 adapterrel, Csz.: 7719002784</t>
  </si>
  <si>
    <t>82-016-14.1.4-0344092</t>
  </si>
  <si>
    <t>Füstgázelvezetés (csövek, idomok) elhelyezése zárt égésterű, fűtési és/vagy használati melegvízkészítő kazánok részére, felszerelve, szerelőkőműves munka nélkül, füstcsövek, 100/100, 100/150, 110/110, 110/160 mm BOSCH AZB 637/1 hosszabbító 100/150 mm, l=1000 mm, Csz.: 7719002786</t>
  </si>
  <si>
    <t>82-016-14.2.4.1.4-0344099</t>
  </si>
  <si>
    <t>füstcsőidomok, vizsgálóidomok, csappantyúk, toldók, egyenes idom 100/100, 100/150, 110/110, 110/160 mm BOSCH AZB 635/1 ellenőrző nyílás 100/150 mm, Csz.: 7719002790</t>
  </si>
  <si>
    <t>M-82-016-14.2.5.2.4-0244272</t>
  </si>
  <si>
    <t>átvezetések, ferdetető 100/100, 100/150, 110/110, 110/160 mm BOSCH AZB 924 függőlegesleges kivezető idom ferde tetőhöz 25-50°,  átm. 150 mm, vörös, cikkszám: 7719002856</t>
  </si>
  <si>
    <t>Füstgázelvezetés (csövek, idomok) elhelyezése zárt égésterű, fűtési és/vagy használati melegvízkészítő kazánok részére, felszerelve, szerelőkőműves munka nélkül, füstcsövek, 80/80, 80/110, 80/125 mm Hosszabbító cső 1,0 m, koncentrikus 80/125 mm fali készülékhez, rendszerméret 80/125 mm,</t>
  </si>
  <si>
    <t>EPH bekötés.</t>
  </si>
  <si>
    <t>Nyomáspórba.</t>
  </si>
  <si>
    <t>Hatósági átadás.</t>
  </si>
  <si>
    <t>Kéményvizsgálat.</t>
  </si>
  <si>
    <t>Mágnesszelep reteszelése a légtevhnikával.</t>
  </si>
  <si>
    <t>47-021-21.4.1-0130721</t>
  </si>
  <si>
    <t>Acélfelületek közbenső festése cső és regisztercső felületén (NÁ 80-ig), függesztőn és tartóvason, sormosdó állványzaton műgyanta kötőanyagú, oldószeres festékkel Trinát alapozófesték, sárga 400, EAN: 5995061117710</t>
  </si>
  <si>
    <t>47-021-31.4.1-0141709</t>
  </si>
  <si>
    <t>Acélfelületek átvonó festése cső és regisztercső felületén (NÁ 80-ig), függesztőn és tartóvason, sormosdó állványzaton műgyanta kötőanyagú, oldószeres festékkel Supralux Astralin Univerzális magasfényű zománcfesték, sárga, EAN: 5992454794046</t>
  </si>
  <si>
    <t>vízellátás és csatornázás</t>
  </si>
  <si>
    <t>81-000-1.5.1</t>
  </si>
  <si>
    <t>ragasztott vagy gumigyűrűs tömítésű PVC csővezeték esetén, DN 25 - 50 között</t>
  </si>
  <si>
    <t>81-000-1.5.2</t>
  </si>
  <si>
    <t>DN 65 - 100 között</t>
  </si>
  <si>
    <t>81-000-1.6</t>
  </si>
  <si>
    <t>vízvezeték elzárás és nyitás, javítási munkák előtt és után</t>
  </si>
  <si>
    <t>82-000-3.1</t>
  </si>
  <si>
    <t>Vízellátás berendezési tárgyak leszerelése, szelepek, bekötőcsövek, könyökök, zsírfogók stb.</t>
  </si>
  <si>
    <t>82-000-4.2.2.4</t>
  </si>
  <si>
    <t>Gáz- és fűtésszerelési berendezési tárgyak leszerelése, fűtésszerelési berendezési tárgyak melegvíztárolók, 1001-2000 liter között</t>
  </si>
  <si>
    <t>zárt tágulási vagy táptartály 101-600 liter között</t>
  </si>
  <si>
    <t>Vízlágyító egység bontása.</t>
  </si>
  <si>
    <t>82-000-1.3.3</t>
  </si>
  <si>
    <t>Szerelvények leszerelése, kazánházi szerelvények kisteljesítményű hőcserélők DN 50 méretig</t>
  </si>
  <si>
    <t>54-005-5.2-0110046</t>
  </si>
  <si>
    <t>PP, PE, KPE nyomócső szerelése, földárokban, hegesztett kötésekkel, idomok nélkül, csőátmérő: 63-90 mm között PIPELIFE PE80 ivóvíz nyomócső 63x3,6 mm 7,5bar (C=1,25), 80VSDR176063100K</t>
  </si>
  <si>
    <t>54-005-6.2-0246506</t>
  </si>
  <si>
    <t>PP, PE, KPE nyomócső idom szerelése, földárokban, hegesztett kötésekkel, csőátmérő: 63-90 mm között PIPELIFE PE elektrofúziós karmantyú PE100 SDR11 63 mm, K063PE100SDR11</t>
  </si>
  <si>
    <t>81-001-1.3.5.1.1.1.1-0332002</t>
  </si>
  <si>
    <t>Ivóvíz vezeték, Ötrétegű cső szerelése, PE-RT/Al/PE-RT anyagból, préshüvelyes kötésekkel, cső elhelyezése csőidomokkal, szakaszos nyomáspróbával, falhoronyba vagy padlószerkezetbe (horonyvésés külön tételben), DN 12-ig Uponor Uni Pipe MLC ötrétegű cső, tekercsben, 16x2 mm, Cikkszám: 1013371</t>
  </si>
  <si>
    <t>81-001-1.3.5.1.1.1.2-0332005</t>
  </si>
  <si>
    <t>81-001-1.3.5.1.1.1.3-0332007</t>
  </si>
  <si>
    <t>81-001-1.3.5.1.1.1.4-0332009</t>
  </si>
  <si>
    <t>DN 25 Uponor Uni Pipe MLC ötrétegű cső, tekercsben, 32x3 mm, Cikkszám: 1013401</t>
  </si>
  <si>
    <t>81-001-1.3.5.1.1.2.2-0332013</t>
  </si>
  <si>
    <t>gumibetétes csőbilincsekre, DN 15 Uponor Uni Pipe MLC ötrétegű cső, szálban, 20x2,25 mm, Cikkszám: 1013438</t>
  </si>
  <si>
    <t>81-001-1.3.5.1.1.2.3-0332014</t>
  </si>
  <si>
    <t>DN 20 Uponor Uni Pipe MLC ötrétegű cső, szálban, 25x2,5 mm, Cikkszám: 1013442</t>
  </si>
  <si>
    <t>81-001-1.3.5.1.1.2.4-0332015</t>
  </si>
  <si>
    <t>DN 25 Uponor Uni Pipe MLC ötrétegű cső, szálban, 32x3 mm, Cikkszám: 1013444</t>
  </si>
  <si>
    <t>81-001-1.3.5.1.1.2.5-0332016</t>
  </si>
  <si>
    <t>DN 32 Uponor Uni Pipe MLC ötrétegű cső, szálban, 40x4 mm, Cikkszám: 1013446</t>
  </si>
  <si>
    <t>81-001-1.3.5.1.1.2.7-0332018</t>
  </si>
  <si>
    <t>DN 50 Uponor Uni Pipe MLC ötrétegű cső, szálban, 63x6 mm, Cikkszám: 1013451</t>
  </si>
  <si>
    <t>54-005-6.2-0247530</t>
  </si>
  <si>
    <t>PIPELIFE PE tokos menetes acél összekötő vízre 63mmx2", TPEMGA63X2"V</t>
  </si>
  <si>
    <t>81-002-1.2.4.1-0133451</t>
  </si>
  <si>
    <t>PP polipropilén lefolyóvezeték szerelése szakaszos tömörségi próbával, szabadon vagy padlócsatornába ajakos gumigyűrű tömítésű tokos kötésekkel, csőtartókkal, csőidomokkal, 1,00 m hosszú csövekből, DN 32 WAVIN PP ED-TECH tokos lefolyócső, gumitömítéssel, 95 °C tartós hőmérséklet-állóságú, 32x1,8 mm, 1000 mm hosszú, DPCSN103</t>
  </si>
  <si>
    <t>81-002-1.2.4.2-0133452</t>
  </si>
  <si>
    <t>DN 40 WAVIN PP ED-TECH tokos lefolyócső, gumitömítéssel, 95 °C tartós hőmérséklet-állóságú, 40x1,8 mm, 1000 mm hosszú, DPCSN104</t>
  </si>
  <si>
    <t>81-002-1.2.4.3-0133453</t>
  </si>
  <si>
    <t>DN 50 WAVIN PP ED-TECH tokos lefolyócső, gumitömítéssel, 95 °C tartós hőmérséklet-állóságú, 50x1,8 mm, 1000 mm hosszú, DPCSN105</t>
  </si>
  <si>
    <t>81-002-1.2.4.5-0133455</t>
  </si>
  <si>
    <t>DN 90-110 WAVIN PP ED-TECH tokos lefolyócső, gumitömítéssel, 95 °C tartós hőmérséklet-állóságú, 110x2,7 mm, 1000 mm hosszú, DPCSNC111</t>
  </si>
  <si>
    <t>81-002-1.3.1.3-0133453</t>
  </si>
  <si>
    <t>egyoldalon tokos csövekből földárokba, ajakos gumigyűrű tömítéssel, 1,00 m hosszú csövekből, csőidomokkal, DN 50 WAVIN PP ED-TECH tokos lefolyócső, gumitömítéssel, 95 °C tartós hőmérséklet-állóságú, 50x1,8 mm, 1000 mm hosszú, DPCSN105</t>
  </si>
  <si>
    <t>81-002-1.3.1.4-0133454</t>
  </si>
  <si>
    <t>DN 75 WAVIN PP ED-TECH tokos lefolyócső, gumitömítéssel, 95 °C tartós hőmérséklet-állóságú, 75x1,9 mm, 1000 mm hosszú, DPCSNB107</t>
  </si>
  <si>
    <t>81-002-1.3.1.5-0133455</t>
  </si>
  <si>
    <t>DN 110 WAVIN PP ED-TECH tokos lefolyócső, gumitömítéssel, 95 °C tartós hőmérséklet-állóságú, 110x2,7 mm, 1000 mm hosszú, DPCSNC111</t>
  </si>
  <si>
    <t>81-002-1.3.1.6-0133456</t>
  </si>
  <si>
    <t>DN 125 WAVIN PP ED-TECH tokos lefolyócső, gumitömítéssel, 95 °C tartós hőmérséklet-állóságú, 125x3,1 mm, 1000 mm hosszú, DPCSNC112</t>
  </si>
  <si>
    <t>81-002-1.3.1.7-0133457</t>
  </si>
  <si>
    <t>DN 160 WAVIN PP ED-TECH tokos lefolyócső, gumitömítéssel, 95 °C tartós hőmérséklet-állóságú, 160x3,9 mm, 1000 mm hosszú, DPCSNC116</t>
  </si>
  <si>
    <t>81-002-4.1.1.2.1-0131501</t>
  </si>
  <si>
    <t>PVC-KGEM lefolyóvezeték szerelése, tokos, gumigyűrűs kötésekkel, cső elhelyezése csőidomok nélkül, szakaszos tömörségi próbával, horonyba, padlócsatornába vagy épületen belül földárokba, DN 100 PIPELIFE PVC-U tömörfalú tokos csatornacső 110x3,2x1000 mm SN4, KGEM110/1M-EN</t>
  </si>
  <si>
    <t>81-002-4.1.1.2.2-0131511</t>
  </si>
  <si>
    <t>DN 125 PIPELIFE PVC-U tömörfalú tokos csatornacső 125x3,2x1000 mm SN4, KGEM125/1M-EN</t>
  </si>
  <si>
    <t>81-002-4.1.1.2.3</t>
  </si>
  <si>
    <t>DN 150</t>
  </si>
  <si>
    <t>81-002-4.1.2.1.1-0234301</t>
  </si>
  <si>
    <t>csőidomok, kiegészítők elhelyezése, egycsatlakozású csőidomok, DN 100 PIPELIFE PVC-U csatorna ívidom 110 mm x 45°, KGB110X45P</t>
  </si>
  <si>
    <t>81-002-4.1.2.1.2-0234302</t>
  </si>
  <si>
    <t>DN 125 PIPELIFE PVC-U csatorna ívidom 125 mm x 45°, KGB125X45P</t>
  </si>
  <si>
    <t>81-002-4.1.2.1.3-0234303</t>
  </si>
  <si>
    <t>DN 150 PIPELIFE PVC-U csatorna ívidom 160 mm x 45°, KGB160X45P</t>
  </si>
  <si>
    <t>81-002-4.1.2.1.1-0234351</t>
  </si>
  <si>
    <t>DN 100 PIPELIFE PVC-U csatorna tisztító 110 mm, KGRE110P</t>
  </si>
  <si>
    <t>81-002-4.1.2.1.2-0234361</t>
  </si>
  <si>
    <t>egycsatlakozású csőidomok, DN 125 PIPELIFE PVC-U csatorna szűkítő 125 mm/110 mm, KGR125/110P</t>
  </si>
  <si>
    <t>81-002-4.1.2.2.2-0234322</t>
  </si>
  <si>
    <t>kétcsatlakozású csőidom, DN 125 PIPELIFE PVC-U csatorna ágidom 125 mm/110 mm x 45°, KGEA125/110X45P</t>
  </si>
  <si>
    <t>Kétoldalon menetes vagy roppantógyűrűs szerelvény elhelyezése, külső vagy belső menettel, illetve hollandival csatlakoztatva DN 20 gömbcsap, víz- és gázfőcsap MOFÉM AHA Univerzális gömbcsap 3/4" bb. menettel, névleges méret 20 mm, sárgaréz, natúr, 16 bar, Kód: 113-0018-00</t>
  </si>
  <si>
    <t>82-001-7.3.1-0115543</t>
  </si>
  <si>
    <t>DN 20 szelepek, csappantyúk (szabályzó, folytó-elzáró, beavatkozó) OVENTROP visszacsapó szelep, Viton tömítéssel, PN25, DN20, G 3/4" bm., (0...+100)°C, nyitónyomás 40 mbar, kvs=6,00, vörösöntvény szelepházzal, 1072006</t>
  </si>
  <si>
    <t>DN 32 szelepek, csappantyúk (szabályzó, folytó-elzáró, beavatkozó) OVENTROP visszacsapó szelep, Viton tömítéssel, PN25, DN32, G 1 1/4" bm., (0...+100)°C, nyitónyomás 40 mbar, kvs=17,00, vörösöntvény szelepházzal, 1072010</t>
  </si>
  <si>
    <t>82-001-30.1-0113084</t>
  </si>
  <si>
    <t>Helyiség- és visszatérő vízhőmérsékletkorlátozók lokális padlófűtéshez vagy használati melegvízhez, helyiség- és visszatérő vízhőmérsékletkorlátozók, hőcserélő és szivattyú nélkül Danfoss MTCV 15 cirkulációs szelep-A, HMV rendszerekbe, 40-60°C, 1/2", 003Z0515</t>
  </si>
  <si>
    <t>82-001-13.4-0343274</t>
  </si>
  <si>
    <t>Három- vagy négyoldalon menetes vagy roppantógyűrűs szerelvény elhelyezése, külső vagy belső menettel, illetve hollandival csatlakoztatva DN 32 Honeywell termosztatikus keverőszelep, HMV keverés, forrázásvédelem, 5/4", külső menet + hollander, 45-65°C, max 90°C, (kvs=5,2), TM3400.946</t>
  </si>
  <si>
    <t>82-010-5.4-0344362</t>
  </si>
  <si>
    <t>Gázüzemű fűtő készülék elhelyezése, víz- és gázoldali bekötése,földgázra vagy PB gázra, kondenzációs fali- vagy modulkazán kiegészítők BOSCH NR 1007 biztonsági szerelvénycsoport nyomáscsökkentő nélkül, 200 liter tároló térfogat felett, Csz.: 7719002399</t>
  </si>
  <si>
    <t>82-031-1.1.1.1.5-0557078</t>
  </si>
  <si>
    <t>Vízszűrő elhelyezése és bekötése, visszamosható szűrőbetéttel, kézi visszaöblítéssel, kétoldalon menetes csatlakozással, DN 50 BWT Europafilter RS 2" visszaöblíthető védőszűrő 12 m3/h</t>
  </si>
  <si>
    <t>82-009-21.1-0135291</t>
  </si>
  <si>
    <t>Padló alatti illetve falba süllyeszthető bűzelzáró, padló alatti 1, 2, 3 ágú elhelyezése HL310NPr, Padlólefolyó DN50/75/110 függőleges elhúzással, szigetelő karimával, kiszáradás-védett "Primus" bűzzárral, 123x123 mm műanyag rácstartóval, 115x115 mm nemesacél ráccsal, a csempézés idejére merevítő védőfedéllel. Terhelhetőség: 300kg</t>
  </si>
  <si>
    <t>82-009-21.2-0135114</t>
  </si>
  <si>
    <t>Padló alatti illetve falba süllyeszthető bűzelzáró, padló feletti vagy falba süllyeszthető elhelyezése HL406, Mosógép-szifon falba süllyesztve DN40/50, krómozott tömlőcsatlakozóval, beépítőházzal, 1db beépített nyomócső-csonkkal, 1/2" légbeszívóval ellátott sarokszeleppel, HL42B vakdugóval, 110x180 nemesacél fedéllel</t>
  </si>
  <si>
    <t>82-009-21.2-0135119</t>
  </si>
  <si>
    <t>Padló alatti illetve falba süllyeszthető bűzelzáró, padló feletti vagy falba süllyeszthető elhelyezése HL138, Klímaszifon falba süllyesztve kondenzvíz és cseppgyűjtéshez DN32 függőleges kimenettel. A kiszáradás esetén is bűzzáró (kettős működésű) bűzzár-kazetta kihúzható, és tisztítható, vagy cserélhető. Bemenete {átmérő} 20 - 32mm-es csővel vagy tömlővel. A beépítőház a végleges beépítési mélységre állítható. Min beépítési mélység 60mm</t>
  </si>
  <si>
    <t>82-009-21.3.1.4-0232102</t>
  </si>
  <si>
    <t>Padló alatti illetve falba süllyeszthető bűzelzáró, összeszerelhető bűzelzárók elhelyezése, alaptestek, DN 100 ACO AG157 fix magasságú padlóösszefolyó rozsdamentes acélból, bűzzárral, függőleges DN 110 kivezetéssel, méret: 200x200mm, Rend.sz: 408003</t>
  </si>
  <si>
    <t>82-009-21.3.2.1-0232421</t>
  </si>
  <si>
    <t>bűzzárak, szűkítők DN 50 - DN 200 ACO bűzzár EG 150 padlóösszefolyóhoz, Rend.sz.: 97217</t>
  </si>
  <si>
    <t>82-009-21.3.3.1-0232245</t>
  </si>
  <si>
    <t>szennyfogó szűrők, homokfogók, DN 50 - DN 200 ACO szennyfogó kosár 1.4301 rozsdamentes acélból, Hygienic tálcás összefolyóhoz, DN142 kivezetéshez, 0,6l, Rend.sz: 416904</t>
  </si>
  <si>
    <t>82-009-21.3.3.1-0232422</t>
  </si>
  <si>
    <t>ACO szennyfogó szűrő EG 150 padlóösszefolyóhoz, Rend.sz.: 97235</t>
  </si>
  <si>
    <t>82-009-21.3.4.1-0232231</t>
  </si>
  <si>
    <t>rácsok, rácstartó keretek, magasítók, víztelenítő gyűrű DN 50 - DN 200 ACO AG157 rozsdamentes acél 200x200mm méretű rácsfeltét kétrészes összefolyóhoz, 25 mm rácsmagassághoz, Rend.sz: 408208</t>
  </si>
  <si>
    <t>Nagykonyhai padlóösszefolyó, alsó kifolyással, GASZTROMETAL gyártmányú PLA-400 jelű</t>
  </si>
  <si>
    <t>82-009-23.1.3-0231021</t>
  </si>
  <si>
    <t>Csapadékvíz nyelő és tartozékainak elhelyezése és bekötése, lapos tetőhöz, DN 100 HL 62 típusú tetőösszefolyó szigetelőkarimával, DN100 függőleges kifolyással</t>
  </si>
  <si>
    <t>HL 900 N légbeszvószelep NA 100</t>
  </si>
  <si>
    <t>M-82-004-6.3.1.2-0722073</t>
  </si>
  <si>
    <t>Zárt tágulási tartály elhelyezése és bekötése (nyomástartó-, gáztalanító és vízutántöltő berendezések a 82-004-21-es tételtől), ivóvízre, membrános, 81-400 liter között REFLEX DE-100 membrános tágulási tartály, 10 bar, 70 °C, Rendelési szám:7306600</t>
  </si>
  <si>
    <t>82-008-3.1.4.1.1-0150007</t>
  </si>
  <si>
    <t>Fűtés-, klíma-, hűtéstechnika nedvestengelyű nagyhatásfokú szabályozott szivattyú, menetes vagy karimás kötéssel, egyes szivattyúk, DN 15-25 Grundfos ALPHA2 25-60 N 180 1x230V 50Hz 6H, HVM cirkulációs szivattyú, A-energiaosztály, AUTOADAPT funkcióval, rozsdamentes acél házzal, menetes</t>
  </si>
  <si>
    <t>82-031-5.2.1-0557512</t>
  </si>
  <si>
    <t>Szakaszos üzemű háztartási vízlágyító berendezés elhelyezése és vízoldali bekötése ioncserélő gyantatöltettel, gyantaoszloppal összeépített sóoldó tartállyal, kerülőági csatlakozó szerelvénycsoporttal, menetes csatlakozással, DN 25-ig ASTRALIS ASL-12KA vízlágyító berendezés,</t>
  </si>
  <si>
    <t>Bosch sótalanító patron 30 liter Kevertágyas sótalanító berendezés 30 liter ioncserélő gyantával. Maximálisan megengedett térfogatáram: 300 liter/óra. A gyanta kapacitása regenerálás nélkül 1224 m3/(µS/cm). A tartály magassága 950 mm, átmérője 232 mm, csatlakozó meréte 3/4". cikkszá:P-SO3-0</t>
  </si>
  <si>
    <t>Bosch sótalanító by-pass Kevertágyas sótalanító berendezésekre szerelhető bypassz. Tartalma: vízóra, digitális vezetőképesség mérő, bemenő ági elzáró szerelvény, kimenő ági elzáró szerelvény, keverőszelep, vezetőképesség mérő szonda. cikkszám:P-SOB-P</t>
  </si>
  <si>
    <t>Főzőüstök vízoldali bekötése.</t>
  </si>
  <si>
    <t>82-009-1.2-0313641</t>
  </si>
  <si>
    <t>Falikút, kiöntő vagy mosóvályú elhelyezése és bekötése, falikút, szifon (bűzelzáró) és csaptelep nélkül, fali kiöntő, szifon (bűzelzáró) és tartozékok nélkül, acéllemezből vagy öntöttvasból Fali kiöntő rozsdamentes lemezből, leeresztőszeleppel, szifon és csaptelep nélkül, R: B&amp;K WB440C</t>
  </si>
  <si>
    <t>82-009-5.1-0112641</t>
  </si>
  <si>
    <t>Mosdó vagy mosómedence berendezés elhelyezése és bekötése, kifolyószelep, bűzelzáró és sarokszelep nélkül, falra szerelhető porcelán kivitelben (komplett) BÁZIS porcelán mosdó 60 cm, 3 csaplyukkal, fúrt, 4196 71 01, fehér</t>
  </si>
  <si>
    <t>82-009-5.1-0112751</t>
  </si>
  <si>
    <t>BÁZIS porcelán mosdó, 56 cm, 3 csaplyukkal, fúrt, 4163 01 01, fehér</t>
  </si>
  <si>
    <t>82-009-5.1-0118002</t>
  </si>
  <si>
    <t>B&amp;K Porcelán mosdó mozgáskorlátozottak részére 675x575 mm (leeresztőszelep, szifon, tartókonzol nélkül), Cikkszám: TH400-I</t>
  </si>
  <si>
    <t>82-009-5.1-0118004</t>
  </si>
  <si>
    <t>B&amp;K Rögzítő elem porcelán mosdóhoz mozgáskorlátozottak részére Cikkszám: TH401A</t>
  </si>
  <si>
    <t>82-009-5.2-0117151</t>
  </si>
  <si>
    <t>felülről beépíthető (bútorba) mosdó (komplett) SOLINAR beépíthető mosdó 53 cm,  1 csaplyukkal, fúrt, 6006 33 01, fehér</t>
  </si>
  <si>
    <t>82-009-5.5.1-0371056</t>
  </si>
  <si>
    <t>rozsdamentes mosdó, dübellel szerelve, falra szerelhető (komplett) Fali kézmosó, csaptelep nyílással és túlfolyóval, természetes selyem szatén felület, Kód: 702130200</t>
  </si>
  <si>
    <t>82-009-7.2-0114091</t>
  </si>
  <si>
    <t>Mosogató, mosdó vagy falikút tartozékok felszerelése szifontakaró ALFÖLDI/BÁZIS szifontakaró mosdókhoz, fehér, Kód: 4902 00 01</t>
  </si>
  <si>
    <t>82-009-31.1.2-0135004</t>
  </si>
  <si>
    <t>Vizes berendezési tárgyak bűzelzáróinak felszerelése, falikúthoz-mosogatóhoz DN 50 HL100G/50, Konyhai szifon DN50 x 6/4", gömbcsuklóval</t>
  </si>
  <si>
    <t>82-009-31.2-0110915</t>
  </si>
  <si>
    <t>mosdóhoz, bidéhez MOFÉM búraszifon leeresztőszeleppel, krómozott, Kód: 165-0027-00</t>
  </si>
  <si>
    <t>82-009-21.2-0135034</t>
  </si>
  <si>
    <t>Padló alatti illetve falba süllyeszthető bűzelzáró, padló feletti vagy falba süllyeszthető elhelyezése HL134.0/40, Mosdószifon (falba süllyesztve) DN40 kihúzható búvárcsővel, mozgássérült mosdóhoz, krómozott összekötőcsővel (szifonhoz külön rendelendő!)</t>
  </si>
  <si>
    <t>Összekötő könyök krómozott sárgarézből. HL134.1C</t>
  </si>
  <si>
    <t>82-009-19.3.2-0332048</t>
  </si>
  <si>
    <t>Csaptelepek és szerelvényeinek felszerelése, mosdócsaptelepek, álló illetve süllyesztett mosdócsaptelep Kludi Maris egykaros mosdócsap, kerámiabetét, állítható hőfokkorlátozó, lefolyógarnitúra, flexibilis csatlakozás, 15 l/perc, R: 383810581</t>
  </si>
  <si>
    <t>82-009-19.8.1-0332349</t>
  </si>
  <si>
    <t>Csaptelepek és szerelvényeinek felszerelése, orvosi és speciális csaptelepek, mosdócsaptelep Kludi PROVITA mosdócsaptelep, fogantyú nélkül, kerámiabetét, hőfokkorlátozó, PCA Care sugárszabályzó, 7,6 l/perc, lefolyógarnitúra, R: 333300500</t>
  </si>
  <si>
    <t>82-009-19.8.5-0332131</t>
  </si>
  <si>
    <t>orvosi és speciális csaptelepek, kiegészítő szerelvények elhelyezése Kludi termosztát hosszított fogantyú, R: 7563805-00</t>
  </si>
  <si>
    <t>82-009-18.2-0318815</t>
  </si>
  <si>
    <t>Berendezési tárgyak szerelvényeinek felszerelése, fali kifolyószelep szerelés MOFÉM kifolyószelep, tömlővéggel, 1/2", dizájn kivitel, kód: 162-0035-17</t>
  </si>
  <si>
    <t>MOFÉM kifolyószelep, tömlővéggel, 3/4", dizájn kivitel, kód: 162-0008-00</t>
  </si>
  <si>
    <t>82-009-10.6-0319173</t>
  </si>
  <si>
    <t>Beépített kádak és zuhanyzók kiegészítő elemei, kapaszkodó Polysan Simona íves króm kapaszkodó</t>
  </si>
  <si>
    <t>82-009-22.8.1-0135071</t>
  </si>
  <si>
    <t>Egyéb kiegészítő vízszerelési berendezések, zuhanyfolyóka, épített zuhanyfolyóka alaptest (blokk), zuhanylap elhelyezése és bekötése, alaptest (blokk) folyókaráccsal Zuhanyfolyóka blokk vízszintes DN50 lefolyóval, (900 mm), kiemelhető és tisztítható szifonbetéttel, látható résszel. zuhanyokhoz, sorzuhanyokhoz.</t>
  </si>
  <si>
    <t>82-009-19.2.1-0332051</t>
  </si>
  <si>
    <t>Csaptelepek és szerelvényeinek felszerelése, zuhanycsaptelepek, fali zuhanycsaptelep Kludi Maris egykaros zuhanycsap, fali kivitel, kerámiabetét, állítható hőfokkorlátozó, 15 l/perc, R: 388420581</t>
  </si>
  <si>
    <t>82-009-19.7.1.8-0332097</t>
  </si>
  <si>
    <t>Csaptelepek és szerelvényeinek felszerelése, csaptelepek kiegészítő elemei, zuhanygarnitúrák, kád és zuhanycsaptelepek tartozékai Kludi ZENTA 1S kézizuhany, R: 6060005-00</t>
  </si>
  <si>
    <t>82-009-19.7.1.8-0332099</t>
  </si>
  <si>
    <t>Kludi ZENTA falirúd 900 mm, Logoflex gégecső 1600 mm, R: 6062005-00</t>
  </si>
  <si>
    <t>82-009-19.7.1.8-0331351</t>
  </si>
  <si>
    <t>Kludi Sirenaflex gégecső 1600 mm, R: 6100605-00</t>
  </si>
  <si>
    <t>82-009-11.1.1.1-0110251</t>
  </si>
  <si>
    <t>WC csésze elhelyezése és bekötése, öblítőtartály, sarokszelep, WC ülőke, nyomógomb nélkül, porcelánból, alsókifolyású, lapos öblítésű kivitelben ALFÖLDI/BÁZIS porcelán laposöblítésű WC csésze, 6 l alsó kifolyású, fehér, Kód: 4037 00 01</t>
  </si>
  <si>
    <t>82-009-11.1.3.1-0117031</t>
  </si>
  <si>
    <t>fali WC csésze, lapos öblítésű kivitelben SAVAL porcelán laposöblítésű W.C. falra szerelhető 7068 19 01, fehér</t>
  </si>
  <si>
    <t>82-009-11.1.3.2-0337804</t>
  </si>
  <si>
    <t>mélyöblítésű kivitelben KOLO Nova Pro Bez Barier fali WC mozgáskorlátozottak számára, 6 l, mélyöblítésű, öblítőperem nélkül, Rimfree®, 70 cm, Cikkszám: M33520000</t>
  </si>
  <si>
    <t>82-009-12.1-0117096</t>
  </si>
  <si>
    <t>WC-csésze kiegészítő szerelvényeinek elhelyezése, WC-ülőke Alföldi WC-ülőke, 8780 95 01, fehér</t>
  </si>
  <si>
    <t>82-009-12.1-0337793</t>
  </si>
  <si>
    <t>KOLO Nova Pro Bez Barier WC ülőke mozgáskorlátozottak számára, kemény, Duroplaszt, fém zsanérral, Cikkszám: 60114000</t>
  </si>
  <si>
    <t>82-009-12.2.1-0135121</t>
  </si>
  <si>
    <t>WC csatlakozó, alsó kifolyású WC-hez HL200/1, Lágy PE WC-csatlakozó elfordítható excenterrel (0-20mm) és többrészes DN110 ajakos tömítéssel, fehér</t>
  </si>
  <si>
    <t>82-009-13.1-0336861</t>
  </si>
  <si>
    <t>WC öblítőtartály felszerelése és bekötése, falsík elé szerelhető, műanyag LIV Laguna falsík előtti öblítőtartály takarék leállítógombbal, fehér, Cikkszám: 196519</t>
  </si>
  <si>
    <t>82-009-13.6.1-0337622</t>
  </si>
  <si>
    <t>szerelőelemes (működtető elem nélkül) falsík előtti GEBERIT Duofix WC szerelőelem fali WC részére Sigma 12 cm öblítőtartállyal, Cikkszám: 111.300.00.5</t>
  </si>
  <si>
    <t>82-009-13.6.1-0337623</t>
  </si>
  <si>
    <t>GEBERIT Duofix WC szerelőelem fali WC részére Sigma 12 cm öblítőtartállyal, mozgássérült kivitel, Cikkszám: 111.350.00.5</t>
  </si>
  <si>
    <t>82-009-12.5-0337682</t>
  </si>
  <si>
    <t>WC-csésze kiegészítő szerelvényeinek elhelyezése, WC csatlakozó, WC nyomólapok és tartozékai GEBERIT Sigma20 működtető nyomólap, kétmennyiséges, fehér/fényes króm/fehér, Cikkszám: 115.882.KJ.1</t>
  </si>
  <si>
    <t>82-009-15.1.1-0117081</t>
  </si>
  <si>
    <t>Vizelde vagy piszoár berendezés elhelyezése, öblítőszelep, sarokszelep és bűzelzáró nélkül, porcelán, falra szerelhető vizelde SAVAL porcelán vizelde, 7050 59 01, fehér</t>
  </si>
  <si>
    <t>82-009-31.5-0135009</t>
  </si>
  <si>
    <t>Vizes berendezési tárgyak bűzelzáróinak felszerelése, falikúthoz-mosogatóhoz vizelde csészéhez HL130/40, Vizeldeszifon DN40, csatlakozó-mandzsettával és rozettával</t>
  </si>
  <si>
    <t>82-009-16.2.2-0318970</t>
  </si>
  <si>
    <t>Vizelde kiegészítő elemei, öblítőszelep, infravezérlésű MOFÉM M-tronic elektromos süllyesztett vizelde öblítő, MLP 02KZ, 9V-os mágnesszelep, 230V/50Hz hálózati egységgel, kód: 584-7511-00</t>
  </si>
  <si>
    <t>82-009-1.2-0371184</t>
  </si>
  <si>
    <t>Falikút, kiöntő vagy mosóvályú elhelyezése és bekötése, falikút, szifon (bűzelzáró) és csaptelep nélkül, fali kiöntő, szifon (bűzelzáró) és tartozékok nélkül, acéllemezből vagy öntöttvasból Kombinált kézmosó, kiöntő, vödör-kiöntő mosogató, TSzálcsiszolt rozsdamentes acél, mélyhúzott kivitelű, tartozékokkal (lefolyókkal, szifonnal, dugóval, csapteleppel) felszerelve</t>
  </si>
  <si>
    <t>Meglévő kombinált kézmosó, kiöntő, vödör-kiöntő mosogató, TSzálcsiszolt rozsdamentes acél, mélyhúzott kivitelű, tartozékokkal (lefolyókkal, szifonnal, dugóval, csapteleppel) felszerelve</t>
  </si>
  <si>
    <t>82-009-2.2.2.3-0313661</t>
  </si>
  <si>
    <t>Mosogató elhelyezése és bekötése, hideg-meleg vízre, nagykonyhai (ipari) mosogató, csaptelep nélkül, bűzelzáróval, lábazattal, kétmedencés Kétmedencés rozsdamentes mosogató 400x400x250 mm-es medencével, lábazattal, szifonnal, 1000x600x850 mm külmérettel</t>
  </si>
  <si>
    <t>82-009-2.2.2.3</t>
  </si>
  <si>
    <t>1200x600x850 mm külmérettel</t>
  </si>
  <si>
    <t>meglévő kétmedencés mosogató</t>
  </si>
  <si>
    <t>82-009-2.2.2.5</t>
  </si>
  <si>
    <t>hárommedencés meglévő</t>
  </si>
  <si>
    <t>82-009-19.5.2-0331642</t>
  </si>
  <si>
    <t>Csaptelepek és szerelvényeinek felszerelése, mosogató csaptelepek, álló, illetve süllyesztett mosogató csaptelep Kludi Maris egykaros álló mosogatócsap kerámiabetét, állítható hőfokkorlátozó, flexibilis bekötés, 15 l/perc, R: 389630581</t>
  </si>
  <si>
    <t>82-009-19.5.1-0331640</t>
  </si>
  <si>
    <t>fali mosogató csaptelep Kludi Maris egykaros fali mosogatócsap, kerémiabetét, állítható hőfokkorlátozó, 240 mm-es kinyúlás, 15 l/perc, R: 389540581</t>
  </si>
  <si>
    <t>82-009-19.5.1</t>
  </si>
  <si>
    <t>Nagykonyhai edényelőmosó kézizuhany, medencetöltő karral</t>
  </si>
  <si>
    <t>82-001-7.2.1-0110911</t>
  </si>
  <si>
    <t>Kétoldalon menetes vagy roppantógyűrűs szerelvény elhelyezése, külső vagy belső menettel, illetve hollandival csatlakoztatva DN 15 szelepek, csappantyúk (szabályzó, folytó-elzáró, beavatkozó) MOFÉM csempeszelep kék, 1/2", Kód: 164-0014-00</t>
  </si>
  <si>
    <t>82-001-7.2.1-0110912</t>
  </si>
  <si>
    <t>MOFÉM csempeszelep piros, 1/2", Kód: 164-0015-00</t>
  </si>
  <si>
    <t>82-001-7.3.1-0110913</t>
  </si>
  <si>
    <t>MOFÉM csempeszelep kék, 3/4", Kód: 164-0016-00</t>
  </si>
  <si>
    <t>82-009-17.1-0110162</t>
  </si>
  <si>
    <t>Berendezési tárgyak szerelvényeinek felszerelése, sarokszelep szerelés MOFÉM sárgaréz sarokszelep 1/2"-3/8" sárgaréz, krómozott, 10 bar, Kód: 163-0006-00</t>
  </si>
  <si>
    <t>82-009-32-0181105</t>
  </si>
  <si>
    <t>Mozgássérült vízellátási berendezések kiegészítő szerelvényeinek elhelyezése B&amp;K Vízszintes kapaszkodó, szinterezett acél, 600 mm, fehér Cikkszám: THM60L</t>
  </si>
  <si>
    <t>82-009-32-0181101</t>
  </si>
  <si>
    <t>B&amp;K Vízszintes kapaszkodó, szinterezett acél, 300 mm, fehér Cikkszám: THM30L</t>
  </si>
  <si>
    <t>82-009-32-0181185</t>
  </si>
  <si>
    <t>B&amp;K Felhajtható kapaszkodó papírtartóval (rögzítőelemek nélkül), szinterezett acél, 800 mm, fehér, Cikkszám: TH840L</t>
  </si>
  <si>
    <t>Falitükör. 60x80 cm</t>
  </si>
  <si>
    <t>82-016-1.2.3-0391463</t>
  </si>
  <si>
    <t>Piperetárgyak elhelyezése négy vagy több helyen felerősítve, tükör, elektromos bekötés nélkül Green Clean - Fali, rozsdamentes acél tükör, vandálbiztos, keret nélküli, Méretek: 600x400 mm, GCRM600400</t>
  </si>
  <si>
    <t>82-016-1.1.9-0391451</t>
  </si>
  <si>
    <t>Piperetárgyak elhelyezése egy-három helyen felerősítve, WC-kefe tartóval Green Clean - Fali WC-kefe, rozsdamentes acél, AISI 430, selyem matt, falra szerelhető kivehető belső tartállyal, Méretek: 95x267x110 mm, B01016SN</t>
  </si>
  <si>
    <t>82-016-1.1.6-0318731</t>
  </si>
  <si>
    <t>Piperetárgyak elhelyezése egy-három helyen felerősítve, ruha- és törölközőakasztó MOFÉM Fiesta akasztó, dupla, rögzítő szettel, kód: 501-1030-00</t>
  </si>
  <si>
    <t>82-016-2.1-0391561</t>
  </si>
  <si>
    <t>Adagoló (szappan, tusfürdő, fertőtlenítő, kézkrém, illatosító) és tartozékainak elhelyezése, falra szerelt kivitelben Green Clean - Szappanadagoló, falra szerelhető, S2 BASIC, zárható, 0,5 liter, szintjelző ablakkal, ABS műanyag, fehér, Méretek: 90x160x90 mm, GCJ1KB05</t>
  </si>
  <si>
    <t>82-016-3.1-0391739</t>
  </si>
  <si>
    <t>Papíradagolók elhelyezése falra szerelt kivitelben Green Clean - C / V / Z hajtogatott kéztörlőpapír adagoló, töltöttségjelzővel, ABS műanyag, fehér, 400 - 500 lap, szintjelzővel, rendszerkulccsal zárható, Méretek: 270x270x115 cm, GCT403KB</t>
  </si>
  <si>
    <t>82-016-3.1-0380042</t>
  </si>
  <si>
    <t>SCA Hygiene Products TORK Jumbo toalettpapír adagoló, 26 cm átm., Elevation dizájn, ABS műanyag, 36,0x43,7x13,3 cm, fekete, Cikkszám: 554008</t>
  </si>
  <si>
    <t>82-016-4.3-0391772</t>
  </si>
  <si>
    <t>Hulladékgyűjtő elhelyezése pedálos, padlóra helyezett kivitelben Green Clean - Pedálos hulladékgyűjtő 5 liter, kerek, rozsdamentes acél, AISI 430, selyem matt, belső kivehető műanyag kosárral, GCP3S</t>
  </si>
  <si>
    <t>82-016-4.3-0391775</t>
  </si>
  <si>
    <t>Green Clean - Pedálos hulladékgyűjtő 12 liter, kerek, rozsdamentes acél, AISI 430, selyem matt, belső kivehető műanyag kosárral, GCP4S</t>
  </si>
  <si>
    <t>Fertőtlentés.</t>
  </si>
  <si>
    <t>ÁNTSZ.</t>
  </si>
  <si>
    <t>80-001-1.3.2.1.1-0125623</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</si>
  <si>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Kaiman Kaiflex PE csőhéj, falvastagság: 13 mm, külső csőátmérő 18 mm,</t>
  </si>
  <si>
    <t>80-001-1.3.2.1.1-0125624</t>
  </si>
  <si>
    <t>Kaiman Kaiflex PE csőhéj, falvastagság: 13 mm, külső csőátmérő 22 mm,</t>
  </si>
  <si>
    <t>80-001-1.3.2.1.1-0125625</t>
  </si>
  <si>
    <t>Kaiman Kaiflex PE csőhéj, falvastagság: 13 mm, külső csőátmérő 28 mm,</t>
  </si>
  <si>
    <t>80-001-1.3.2.1.1-0125626</t>
  </si>
  <si>
    <t>Kaiman Kaiflex PE csőhéj, falvastagság: 13 mm, külső csőátmérő 35 mm,</t>
  </si>
  <si>
    <t>80-001-1.3.2.1.1-0125631</t>
  </si>
  <si>
    <t>Kaiman Kaiflex PE csőhéj, falvastagság: 13 mm, külső csőátmérő 42 mm,</t>
  </si>
  <si>
    <t>80-001-1.3.2.1.1-0125634</t>
  </si>
  <si>
    <t>Kaiman Kaiflex PE csőhéj, falvastagság: 13 mm, külső csőátmérő 54 mm,</t>
  </si>
  <si>
    <t>80-001-1.3.2.1.1-0125635</t>
  </si>
  <si>
    <t>Kaiman Kaiflex PE csőhéj, falvastagság: 13 mm, külső csőátmérő 60 mm,</t>
  </si>
  <si>
    <t>Kaiman Kaiflex PE csőhéj, falvastagság: 13 mm, külső csőátmérő 28 mm</t>
  </si>
  <si>
    <t>48-002-1.3.1.2-0099009</t>
  </si>
  <si>
    <t>Talajnedvesség elleni szigetelés; Padlószigetelés, egy rétegben, minimum 4,0 mm vastag elasztomerbitumenes (SBS modifikált vagy SBS/oxidált duo) lemezzel, aljzathoz foltonként vagy sávokban olvasztásos ragasztással, átlapolásoknál teljes felületű hegesztéssel fektetve VILLAS EO-G 4 F/K Extra, üvegszövet hordozórétegű, 4 mm vastag, SBS-oxid DUO lemez</t>
  </si>
  <si>
    <t>Áttörés vezetékek részére, helyreállítással, 0,1 m2/db méretig, purhab kitöltéssel Kisméretű tömör tégla 250x120x65 mm I.o. Hf5-mc, falazó, cementes mészhabarcs</t>
  </si>
  <si>
    <t>33-063-1.3.1</t>
  </si>
  <si>
    <t>Faláttörés 30x30 cm méretig, zsalukő beton vasalt falban, 25 cm vastagságig</t>
  </si>
  <si>
    <t>21-003-5.1.1.1</t>
  </si>
  <si>
    <t>m3</t>
  </si>
  <si>
    <t>Munkaárok földkiemelése közművesített területen, kézi erővel, bármely konzisztenciájú talajban, dúcolás nélkül, 2,0 m2 szelvényig, I-II. talajosztály</t>
  </si>
  <si>
    <t>21-003-11.1.1</t>
  </si>
  <si>
    <t>Földvisszatöltés munkagödörbe vagy munkaárokba, tömörítés nélkül, réteges elterítéssel, I-IV. osztályú talajban, kézi erővel, az anyag súlypontja karoláson belül, a vezeték (műtárgy) felett és mellett 50 cm vastagságig</t>
  </si>
  <si>
    <t>21-003-11.1.2</t>
  </si>
  <si>
    <t>a vezetéket (műtárgyat) környező 50 cm-en túli szelvényben</t>
  </si>
  <si>
    <t>21-004-4.1.1-0133691</t>
  </si>
  <si>
    <t>Talajjavító réteg készítése vonalas létesítményeknél, 3,00 m szélességig vagy építményen belül, homokból Tört homok, ZK 0/4, KŐKA, Alsózsolca</t>
  </si>
  <si>
    <t>21-008-2.3.1</t>
  </si>
  <si>
    <t>Tömörítés bármely tömörítési osztályban gépi erővel, vezeték felett és mellett, tömörségi fok: 85%</t>
  </si>
  <si>
    <t>21-008-2.2.1</t>
  </si>
  <si>
    <t>kis felületen, tömörségi fok: 85%</t>
  </si>
  <si>
    <t>21-011-2.1.2</t>
  </si>
  <si>
    <t>Fejtett föld tolása és elteregetése, I-IV. osztályú talajban, 20,1-50,0 m távolság között</t>
  </si>
  <si>
    <t>63-001-1.2</t>
  </si>
  <si>
    <t>Aszfaltos felületű zúzottkő makadám, itatott és kötőzúzalékos, valamint kevert aszfaltmakadám bontása, 10 cm vastagságig, géppel, hidraulikus bontófejjel</t>
  </si>
  <si>
    <t>64-001-2.2</t>
  </si>
  <si>
    <t>Kavicsbeton burkolat bontása, géppel, hidraulikus bontófejjel</t>
  </si>
  <si>
    <t>21-004-4.1.4</t>
  </si>
  <si>
    <t>Talajjavító réteg készítése vonalas létesítményeknél, 3,00 m szélességig vagy építményen belül, zúzottkőből</t>
  </si>
  <si>
    <t>61-003-2.1-0710010</t>
  </si>
  <si>
    <t>Telepen kevert hidraulikus vagy vegyes kötőanyagú stabilizált réteg készítése, 2,00 m-nél nagyobb szélességben, CKt-2 vagy CTt-2 jelű keverékből CKt-T2 jelű, cement kötőanyagú homokos kavics, Gy-R40 (70/100) bitumenemulzió (új név: C 40 B1)</t>
  </si>
  <si>
    <t>63-103-1.1.1.1-0750001</t>
  </si>
  <si>
    <t>Egyéb közutak bitumenes burkolatának készítése, hengerelt aszfalt alapréteg készítése (AC), a meglévő alap felületének előzetes letakarításával, bitumenemulziós alápermetezéssel, 3,2 méter szélességig, AC 16 alap aszfaltkeverékből, 45-160 mm vastagságban terítve Alapréteg AC16 alap 35/50, AC16 alap 50/70 típusú bitumennel, N igénybevételi kat. alapréteg, zúzalékkal, homokkal</t>
  </si>
  <si>
    <t>63-103-1.31.1.3-0750206</t>
  </si>
  <si>
    <t>hengerelt aszfalt kopóréteg készítése (AC), az alatta lévő réteg felületének előzetes letakarításával és bitumenes permetezéssel, 3,2 méter szélességig, AC 11 kopó aszfaltkeverékből, 35-55 mm vastagságban terítve Kopóréteg AC11 kopó 50/70, AC11 kopó 70/100 típusú bitumennel, N igénybevételi kat. útszakaszok kopórétege, homokkal, zúzalékkal</t>
  </si>
  <si>
    <t>Munkanem</t>
  </si>
  <si>
    <t>Munkadíj</t>
  </si>
  <si>
    <t>Anyagköltség</t>
  </si>
  <si>
    <t>Összesen</t>
  </si>
  <si>
    <t>Mind összesen</t>
  </si>
  <si>
    <t>KÖZÉTKEZTETÉSI KONYHA FEJLESZTÉSE</t>
  </si>
  <si>
    <t>SAJÓSZENTPÉTER, Petőfi u. 2. hrsz.:186/2</t>
  </si>
  <si>
    <t>Építtető:SAJÓSZENTPÉTER VÁROS ÖNKORMÁNYZATA</t>
  </si>
  <si>
    <t>Összes</t>
  </si>
  <si>
    <t>27% ÁFA</t>
  </si>
</sst>
</file>

<file path=xl/styles.xml><?xml version="1.0" encoding="utf-8"?>
<styleSheet xmlns="http://schemas.openxmlformats.org/spreadsheetml/2006/main">
  <fonts count="3">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6">
    <xf numFmtId="0" fontId="0" fillId="0" borderId="0" xfId="0"/>
    <xf numFmtId="0" fontId="1" fillId="0" borderId="0" xfId="0" applyFont="1"/>
    <xf numFmtId="0" fontId="1" fillId="0" borderId="0" xfId="0" applyFont="1" applyAlignment="1">
      <alignment horizontal="center"/>
    </xf>
    <xf numFmtId="4" fontId="1" fillId="0" borderId="0" xfId="0" applyNumberFormat="1" applyFont="1" applyAlignment="1">
      <alignment horizontal="center"/>
    </xf>
    <xf numFmtId="0" fontId="0" fillId="0" borderId="0" xfId="0" applyAlignment="1">
      <alignment wrapText="1"/>
    </xf>
    <xf numFmtId="0" fontId="1" fillId="0" borderId="0" xfId="0" applyFont="1" applyAlignment="1">
      <alignment wrapText="1"/>
    </xf>
    <xf numFmtId="0" fontId="1" fillId="0" borderId="0" xfId="0" applyFont="1" applyAlignment="1">
      <alignment horizontal="center" wrapText="1"/>
    </xf>
    <xf numFmtId="4" fontId="1" fillId="0" borderId="0" xfId="0" applyNumberFormat="1" applyFont="1" applyAlignment="1">
      <alignment horizontal="center" wrapText="1"/>
    </xf>
    <xf numFmtId="4" fontId="0" fillId="0" borderId="0" xfId="0" applyNumberFormat="1" applyAlignment="1">
      <alignment wrapText="1"/>
    </xf>
    <xf numFmtId="3" fontId="0" fillId="0" borderId="0" xfId="0" applyNumberFormat="1"/>
    <xf numFmtId="3" fontId="1" fillId="0" borderId="0" xfId="0" applyNumberFormat="1" applyFont="1"/>
    <xf numFmtId="3" fontId="1" fillId="0" borderId="0" xfId="0" applyNumberFormat="1" applyFont="1" applyAlignment="1">
      <alignment horizontal="center"/>
    </xf>
    <xf numFmtId="0" fontId="0" fillId="0" borderId="0" xfId="0" applyAlignment="1"/>
    <xf numFmtId="4" fontId="0" fillId="0" borderId="0" xfId="0" applyNumberFormat="1" applyAlignment="1"/>
    <xf numFmtId="3" fontId="0" fillId="0" borderId="0" xfId="0" applyNumberFormat="1" applyAlignment="1"/>
    <xf numFmtId="0" fontId="2" fillId="0" borderId="0" xfId="0" applyFont="1" applyAlignment="1">
      <alignment horizontal="center"/>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2:C21"/>
  <sheetViews>
    <sheetView tabSelected="1" workbookViewId="0">
      <selection activeCell="C21" sqref="C21"/>
    </sheetView>
  </sheetViews>
  <sheetFormatPr defaultRowHeight="15"/>
  <cols>
    <col min="1" max="1" width="60.7109375" customWidth="1"/>
    <col min="2" max="3" width="13.7109375" customWidth="1"/>
  </cols>
  <sheetData>
    <row r="2" spans="1:3" ht="15.75">
      <c r="A2" s="15" t="s">
        <v>849</v>
      </c>
      <c r="B2" s="15"/>
      <c r="C2" s="15"/>
    </row>
    <row r="3" spans="1:3" ht="15.75">
      <c r="A3" s="15" t="s">
        <v>850</v>
      </c>
      <c r="B3" s="15"/>
      <c r="C3" s="15"/>
    </row>
    <row r="4" spans="1:3">
      <c r="A4" s="1"/>
    </row>
    <row r="5" spans="1:3">
      <c r="A5" s="1" t="s">
        <v>851</v>
      </c>
    </row>
    <row r="7" spans="1:3">
      <c r="A7" s="2" t="s">
        <v>844</v>
      </c>
      <c r="B7" s="2" t="s">
        <v>845</v>
      </c>
      <c r="C7" s="2" t="s">
        <v>846</v>
      </c>
    </row>
    <row r="8" spans="1:3">
      <c r="A8" t="s">
        <v>564</v>
      </c>
      <c r="B8" s="9">
        <f>'vízellátás és csatornázás'!H163</f>
        <v>0</v>
      </c>
      <c r="C8" s="9">
        <f>'vízellátás és csatornázás'!I163</f>
        <v>0</v>
      </c>
    </row>
    <row r="9" spans="1:3">
      <c r="A9" t="s">
        <v>513</v>
      </c>
      <c r="B9" s="9">
        <f>Gázellátás!H40</f>
        <v>0</v>
      </c>
      <c r="C9" s="9">
        <f>Gázellátás!I40</f>
        <v>0</v>
      </c>
    </row>
    <row r="10" spans="1:3">
      <c r="A10" t="s">
        <v>298</v>
      </c>
      <c r="B10" s="9">
        <f>'Központi fűtés'!H116</f>
        <v>0</v>
      </c>
      <c r="C10" s="9">
        <f>'Központi fűtés'!I116</f>
        <v>0</v>
      </c>
    </row>
    <row r="11" spans="1:3">
      <c r="A11" t="s">
        <v>105</v>
      </c>
      <c r="B11" s="9">
        <f>'Konyha szellőzés'!H113</f>
        <v>0</v>
      </c>
      <c r="C11" s="9">
        <f>'Konyha szellőzés'!I113</f>
        <v>0</v>
      </c>
    </row>
    <row r="12" spans="1:3">
      <c r="A12" t="s">
        <v>73</v>
      </c>
      <c r="B12" s="9">
        <f>Szolár!H20</f>
        <v>0</v>
      </c>
      <c r="C12" s="9">
        <f>Szolár!I20</f>
        <v>0</v>
      </c>
    </row>
    <row r="13" spans="1:3">
      <c r="A13" t="s">
        <v>38</v>
      </c>
      <c r="B13" s="9">
        <f>Hűtés!H24</f>
        <v>0</v>
      </c>
      <c r="C13" s="9">
        <f>Hűtés!I24</f>
        <v>0</v>
      </c>
    </row>
    <row r="14" spans="1:3">
      <c r="A14" t="s">
        <v>9</v>
      </c>
      <c r="B14" s="9">
        <f>'Szociális blokkok szellőzése'!H18</f>
        <v>0</v>
      </c>
      <c r="C14" s="9">
        <f>'Szociális blokkok szellőzése'!I18</f>
        <v>0</v>
      </c>
    </row>
    <row r="15" spans="1:3" ht="2.1" customHeight="1"/>
    <row r="16" spans="1:3">
      <c r="A16" s="1" t="s">
        <v>847</v>
      </c>
      <c r="B16" s="10">
        <f>SUM(B8:B14)</f>
        <v>0</v>
      </c>
      <c r="C16" s="10">
        <f>SUM(C8:C14)</f>
        <v>0</v>
      </c>
    </row>
    <row r="17" spans="1:3" ht="2.1" customHeight="1"/>
    <row r="18" spans="1:3">
      <c r="A18" s="1" t="s">
        <v>852</v>
      </c>
      <c r="C18" s="10">
        <f>(B16 + C16)</f>
        <v>0</v>
      </c>
    </row>
    <row r="19" spans="1:3">
      <c r="A19" s="1" t="s">
        <v>853</v>
      </c>
      <c r="C19" s="10">
        <f>0.27*C18</f>
        <v>0</v>
      </c>
    </row>
    <row r="20" spans="1:3" ht="2.1" customHeight="1"/>
    <row r="21" spans="1:3">
      <c r="A21" s="1" t="s">
        <v>848</v>
      </c>
      <c r="C21" s="10">
        <f>SUM(C18:C20)</f>
        <v>0</v>
      </c>
    </row>
  </sheetData>
  <mergeCells count="2">
    <mergeCell ref="A2:C2"/>
    <mergeCell ref="A3:C3"/>
  </mergeCells>
  <pageMargins left="0.70866141732283472" right="0.70866141732283472" top="0.74803149606299213" bottom="0.74803149606299213" header="0.31496062992125984" footer="0.31496062992125984"/>
  <pageSetup paperSize="9" scale="98"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J163"/>
  <sheetViews>
    <sheetView tabSelected="1" workbookViewId="0">
      <selection activeCell="C21" sqref="C21"/>
    </sheetView>
  </sheetViews>
  <sheetFormatPr defaultRowHeight="1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c r="A1" s="2" t="s">
        <v>0</v>
      </c>
      <c r="B1" s="2" t="s">
        <v>1</v>
      </c>
      <c r="C1" s="3" t="s">
        <v>2</v>
      </c>
      <c r="D1" s="2" t="s">
        <v>3</v>
      </c>
      <c r="E1" s="6" t="s">
        <v>4</v>
      </c>
      <c r="F1" s="7" t="s">
        <v>5</v>
      </c>
      <c r="G1" s="3" t="s">
        <v>6</v>
      </c>
      <c r="H1" s="11" t="s">
        <v>7</v>
      </c>
      <c r="I1" s="11" t="s">
        <v>8</v>
      </c>
      <c r="J1" s="12"/>
    </row>
    <row r="2" spans="1:10">
      <c r="A2" s="12"/>
      <c r="B2" s="12"/>
      <c r="C2" s="13"/>
      <c r="D2" s="12"/>
      <c r="E2" s="5" t="s">
        <v>564</v>
      </c>
      <c r="F2" s="8"/>
      <c r="G2" s="13"/>
      <c r="H2" s="14"/>
      <c r="I2" s="14"/>
      <c r="J2" s="12"/>
    </row>
    <row r="3" spans="1:10" ht="45">
      <c r="A3" s="12">
        <v>1</v>
      </c>
      <c r="B3" s="12" t="s">
        <v>299</v>
      </c>
      <c r="C3" s="13">
        <v>395</v>
      </c>
      <c r="D3" s="12" t="s">
        <v>11</v>
      </c>
      <c r="E3" s="4" t="s">
        <v>300</v>
      </c>
      <c r="F3" s="8"/>
      <c r="G3" s="13"/>
      <c r="H3" s="14">
        <f t="shared" ref="H3:H34" si="0">(C3*F3)</f>
        <v>0</v>
      </c>
      <c r="I3" s="14">
        <f t="shared" ref="I3:I34" si="1">(C3*G3)</f>
        <v>0</v>
      </c>
      <c r="J3" s="12"/>
    </row>
    <row r="4" spans="1:10" ht="30">
      <c r="A4" s="12">
        <v>2</v>
      </c>
      <c r="B4" s="12" t="s">
        <v>565</v>
      </c>
      <c r="C4" s="13">
        <v>32</v>
      </c>
      <c r="D4" s="12" t="s">
        <v>11</v>
      </c>
      <c r="E4" s="4" t="s">
        <v>566</v>
      </c>
      <c r="F4" s="8"/>
      <c r="G4" s="13"/>
      <c r="H4" s="14">
        <f t="shared" si="0"/>
        <v>0</v>
      </c>
      <c r="I4" s="14">
        <f t="shared" si="1"/>
        <v>0</v>
      </c>
      <c r="J4" s="12"/>
    </row>
    <row r="5" spans="1:10">
      <c r="A5" s="12">
        <v>3</v>
      </c>
      <c r="B5" s="12" t="s">
        <v>567</v>
      </c>
      <c r="C5" s="13">
        <v>202</v>
      </c>
      <c r="D5" s="12" t="s">
        <v>11</v>
      </c>
      <c r="E5" s="4" t="s">
        <v>568</v>
      </c>
      <c r="F5" s="8"/>
      <c r="G5" s="13"/>
      <c r="H5" s="14">
        <f t="shared" si="0"/>
        <v>0</v>
      </c>
      <c r="I5" s="14">
        <f t="shared" si="1"/>
        <v>0</v>
      </c>
      <c r="J5" s="12"/>
    </row>
    <row r="6" spans="1:10">
      <c r="A6" s="12">
        <v>4</v>
      </c>
      <c r="B6" s="12" t="s">
        <v>569</v>
      </c>
      <c r="C6" s="13">
        <v>1</v>
      </c>
      <c r="D6" s="12" t="s">
        <v>18</v>
      </c>
      <c r="E6" s="4" t="s">
        <v>570</v>
      </c>
      <c r="F6" s="8"/>
      <c r="G6" s="13"/>
      <c r="H6" s="14">
        <f t="shared" si="0"/>
        <v>0</v>
      </c>
      <c r="I6" s="14">
        <f t="shared" si="1"/>
        <v>0</v>
      </c>
      <c r="J6" s="12"/>
    </row>
    <row r="7" spans="1:10">
      <c r="A7" s="12">
        <v>5</v>
      </c>
      <c r="B7" s="12" t="s">
        <v>301</v>
      </c>
      <c r="C7" s="13">
        <v>20</v>
      </c>
      <c r="D7" s="12" t="s">
        <v>18</v>
      </c>
      <c r="E7" s="4" t="s">
        <v>302</v>
      </c>
      <c r="F7" s="8"/>
      <c r="G7" s="13"/>
      <c r="H7" s="14">
        <f t="shared" si="0"/>
        <v>0</v>
      </c>
      <c r="I7" s="14">
        <f t="shared" si="1"/>
        <v>0</v>
      </c>
      <c r="J7" s="12"/>
    </row>
    <row r="8" spans="1:10" ht="30">
      <c r="A8" s="12">
        <v>6</v>
      </c>
      <c r="B8" s="12" t="s">
        <v>571</v>
      </c>
      <c r="C8" s="13">
        <v>12</v>
      </c>
      <c r="D8" s="12" t="s">
        <v>18</v>
      </c>
      <c r="E8" s="4" t="s">
        <v>572</v>
      </c>
      <c r="F8" s="8"/>
      <c r="G8" s="13"/>
      <c r="H8" s="14">
        <f t="shared" si="0"/>
        <v>0</v>
      </c>
      <c r="I8" s="14">
        <f t="shared" si="1"/>
        <v>0</v>
      </c>
      <c r="J8" s="12"/>
    </row>
    <row r="9" spans="1:10" ht="45">
      <c r="A9" s="12">
        <v>7</v>
      </c>
      <c r="B9" s="12" t="s">
        <v>573</v>
      </c>
      <c r="C9" s="13">
        <v>1</v>
      </c>
      <c r="D9" s="12" t="s">
        <v>18</v>
      </c>
      <c r="E9" s="4" t="s">
        <v>574</v>
      </c>
      <c r="F9" s="8"/>
      <c r="G9" s="13"/>
      <c r="H9" s="14">
        <f t="shared" si="0"/>
        <v>0</v>
      </c>
      <c r="I9" s="14">
        <f t="shared" si="1"/>
        <v>0</v>
      </c>
      <c r="J9" s="12"/>
    </row>
    <row r="10" spans="1:10">
      <c r="A10" s="12">
        <v>8</v>
      </c>
      <c r="B10" s="12" t="s">
        <v>303</v>
      </c>
      <c r="C10" s="13">
        <v>1</v>
      </c>
      <c r="D10" s="12" t="s">
        <v>18</v>
      </c>
      <c r="E10" s="4" t="s">
        <v>575</v>
      </c>
      <c r="F10" s="8"/>
      <c r="G10" s="13"/>
      <c r="H10" s="14">
        <f t="shared" si="0"/>
        <v>0</v>
      </c>
      <c r="I10" s="14">
        <f t="shared" si="1"/>
        <v>0</v>
      </c>
      <c r="J10" s="12"/>
    </row>
    <row r="11" spans="1:10">
      <c r="A11" s="12">
        <v>9</v>
      </c>
      <c r="B11" s="12" t="s">
        <v>305</v>
      </c>
      <c r="C11" s="13">
        <v>3</v>
      </c>
      <c r="D11" s="12" t="s">
        <v>18</v>
      </c>
      <c r="E11" s="4" t="s">
        <v>306</v>
      </c>
      <c r="F11" s="8"/>
      <c r="G11" s="13"/>
      <c r="H11" s="14">
        <f t="shared" si="0"/>
        <v>0</v>
      </c>
      <c r="I11" s="14">
        <f t="shared" si="1"/>
        <v>0</v>
      </c>
      <c r="J11" s="12"/>
    </row>
    <row r="12" spans="1:10">
      <c r="A12" s="12">
        <v>10</v>
      </c>
      <c r="B12" s="12" t="s">
        <v>33</v>
      </c>
      <c r="C12" s="13">
        <v>1</v>
      </c>
      <c r="D12" s="12" t="s">
        <v>18</v>
      </c>
      <c r="E12" s="4" t="s">
        <v>576</v>
      </c>
      <c r="F12" s="8"/>
      <c r="G12" s="13"/>
      <c r="H12" s="14">
        <f t="shared" si="0"/>
        <v>0</v>
      </c>
      <c r="I12" s="14">
        <f t="shared" si="1"/>
        <v>0</v>
      </c>
      <c r="J12" s="12"/>
    </row>
    <row r="13" spans="1:10" ht="30">
      <c r="A13" s="12">
        <v>11</v>
      </c>
      <c r="B13" s="12" t="s">
        <v>577</v>
      </c>
      <c r="C13" s="13">
        <v>1</v>
      </c>
      <c r="D13" s="12" t="s">
        <v>18</v>
      </c>
      <c r="E13" s="4" t="s">
        <v>578</v>
      </c>
      <c r="F13" s="8"/>
      <c r="G13" s="13"/>
      <c r="H13" s="14">
        <f t="shared" si="0"/>
        <v>0</v>
      </c>
      <c r="I13" s="14">
        <f t="shared" si="1"/>
        <v>0</v>
      </c>
      <c r="J13" s="12"/>
    </row>
    <row r="14" spans="1:10" ht="60">
      <c r="A14" s="12">
        <v>12</v>
      </c>
      <c r="B14" s="12" t="s">
        <v>579</v>
      </c>
      <c r="C14" s="13">
        <v>4</v>
      </c>
      <c r="D14" s="12" t="s">
        <v>11</v>
      </c>
      <c r="E14" s="4" t="s">
        <v>580</v>
      </c>
      <c r="F14" s="8"/>
      <c r="G14" s="13"/>
      <c r="H14" s="14">
        <f t="shared" si="0"/>
        <v>0</v>
      </c>
      <c r="I14" s="14">
        <f t="shared" si="1"/>
        <v>0</v>
      </c>
      <c r="J14" s="12"/>
    </row>
    <row r="15" spans="1:10" ht="45">
      <c r="A15" s="12">
        <v>13</v>
      </c>
      <c r="B15" s="12" t="s">
        <v>581</v>
      </c>
      <c r="C15" s="13">
        <v>1</v>
      </c>
      <c r="D15" s="12" t="s">
        <v>18</v>
      </c>
      <c r="E15" s="4" t="s">
        <v>582</v>
      </c>
      <c r="F15" s="8"/>
      <c r="G15" s="13"/>
      <c r="H15" s="14">
        <f t="shared" si="0"/>
        <v>0</v>
      </c>
      <c r="I15" s="14">
        <f t="shared" si="1"/>
        <v>0</v>
      </c>
      <c r="J15" s="12"/>
    </row>
    <row r="16" spans="1:10" ht="75">
      <c r="A16" s="12">
        <v>14</v>
      </c>
      <c r="B16" s="12" t="s">
        <v>583</v>
      </c>
      <c r="C16" s="13">
        <v>10</v>
      </c>
      <c r="D16" s="12" t="s">
        <v>11</v>
      </c>
      <c r="E16" s="4" t="s">
        <v>584</v>
      </c>
      <c r="F16" s="8"/>
      <c r="G16" s="13"/>
      <c r="H16" s="14">
        <f t="shared" si="0"/>
        <v>0</v>
      </c>
      <c r="I16" s="14">
        <f t="shared" si="1"/>
        <v>0</v>
      </c>
      <c r="J16" s="12"/>
    </row>
    <row r="17" spans="1:10" ht="30">
      <c r="A17" s="12">
        <v>15</v>
      </c>
      <c r="B17" s="12" t="s">
        <v>585</v>
      </c>
      <c r="C17" s="13">
        <v>259</v>
      </c>
      <c r="D17" s="12" t="s">
        <v>11</v>
      </c>
      <c r="E17" s="4" t="s">
        <v>330</v>
      </c>
      <c r="F17" s="8"/>
      <c r="G17" s="13"/>
      <c r="H17" s="14">
        <f t="shared" si="0"/>
        <v>0</v>
      </c>
      <c r="I17" s="14">
        <f t="shared" si="1"/>
        <v>0</v>
      </c>
      <c r="J17" s="12"/>
    </row>
    <row r="18" spans="1:10" ht="30">
      <c r="A18" s="12">
        <v>16</v>
      </c>
      <c r="B18" s="12" t="s">
        <v>586</v>
      </c>
      <c r="C18" s="13">
        <v>43</v>
      </c>
      <c r="D18" s="12" t="s">
        <v>11</v>
      </c>
      <c r="E18" s="4" t="s">
        <v>332</v>
      </c>
      <c r="F18" s="8"/>
      <c r="G18" s="13"/>
      <c r="H18" s="14">
        <f t="shared" si="0"/>
        <v>0</v>
      </c>
      <c r="I18" s="14">
        <f t="shared" si="1"/>
        <v>0</v>
      </c>
      <c r="J18" s="12"/>
    </row>
    <row r="19" spans="1:10" ht="30">
      <c r="A19" s="12">
        <v>17</v>
      </c>
      <c r="B19" s="12" t="s">
        <v>587</v>
      </c>
      <c r="C19" s="13">
        <v>8</v>
      </c>
      <c r="D19" s="12" t="s">
        <v>11</v>
      </c>
      <c r="E19" s="4" t="s">
        <v>588</v>
      </c>
      <c r="F19" s="8"/>
      <c r="G19" s="13"/>
      <c r="H19" s="14">
        <f t="shared" si="0"/>
        <v>0</v>
      </c>
      <c r="I19" s="14">
        <f t="shared" si="1"/>
        <v>0</v>
      </c>
      <c r="J19" s="12"/>
    </row>
    <row r="20" spans="1:10" ht="30">
      <c r="A20" s="12">
        <v>18</v>
      </c>
      <c r="B20" s="12" t="s">
        <v>589</v>
      </c>
      <c r="C20" s="13">
        <v>49</v>
      </c>
      <c r="D20" s="12" t="s">
        <v>11</v>
      </c>
      <c r="E20" s="4" t="s">
        <v>590</v>
      </c>
      <c r="F20" s="8"/>
      <c r="G20" s="13"/>
      <c r="H20" s="14">
        <f t="shared" si="0"/>
        <v>0</v>
      </c>
      <c r="I20" s="14">
        <f t="shared" si="1"/>
        <v>0</v>
      </c>
      <c r="J20" s="12"/>
    </row>
    <row r="21" spans="1:10" ht="30">
      <c r="A21" s="12">
        <v>19</v>
      </c>
      <c r="B21" s="12" t="s">
        <v>591</v>
      </c>
      <c r="C21" s="13">
        <v>33</v>
      </c>
      <c r="D21" s="12" t="s">
        <v>11</v>
      </c>
      <c r="E21" s="4" t="s">
        <v>592</v>
      </c>
      <c r="F21" s="8"/>
      <c r="G21" s="13"/>
      <c r="H21" s="14">
        <f t="shared" si="0"/>
        <v>0</v>
      </c>
      <c r="I21" s="14">
        <f t="shared" si="1"/>
        <v>0</v>
      </c>
      <c r="J21" s="12"/>
    </row>
    <row r="22" spans="1:10" ht="30">
      <c r="A22" s="12">
        <v>20</v>
      </c>
      <c r="B22" s="12" t="s">
        <v>593</v>
      </c>
      <c r="C22" s="13">
        <v>41</v>
      </c>
      <c r="D22" s="12" t="s">
        <v>11</v>
      </c>
      <c r="E22" s="4" t="s">
        <v>594</v>
      </c>
      <c r="F22" s="8"/>
      <c r="G22" s="13"/>
      <c r="H22" s="14">
        <f t="shared" si="0"/>
        <v>0</v>
      </c>
      <c r="I22" s="14">
        <f t="shared" si="1"/>
        <v>0</v>
      </c>
      <c r="J22" s="12"/>
    </row>
    <row r="23" spans="1:10" ht="30">
      <c r="A23" s="12">
        <v>21</v>
      </c>
      <c r="B23" s="12" t="s">
        <v>595</v>
      </c>
      <c r="C23" s="13">
        <v>14</v>
      </c>
      <c r="D23" s="12" t="s">
        <v>11</v>
      </c>
      <c r="E23" s="4" t="s">
        <v>596</v>
      </c>
      <c r="F23" s="8"/>
      <c r="G23" s="13"/>
      <c r="H23" s="14">
        <f t="shared" si="0"/>
        <v>0</v>
      </c>
      <c r="I23" s="14">
        <f t="shared" si="1"/>
        <v>0</v>
      </c>
      <c r="J23" s="12"/>
    </row>
    <row r="24" spans="1:10" ht="30">
      <c r="A24" s="12">
        <v>22</v>
      </c>
      <c r="B24" s="12" t="s">
        <v>597</v>
      </c>
      <c r="C24" s="13">
        <v>21</v>
      </c>
      <c r="D24" s="12" t="s">
        <v>11</v>
      </c>
      <c r="E24" s="4" t="s">
        <v>598</v>
      </c>
      <c r="F24" s="8"/>
      <c r="G24" s="13"/>
      <c r="H24" s="14">
        <f t="shared" si="0"/>
        <v>0</v>
      </c>
      <c r="I24" s="14">
        <f t="shared" si="1"/>
        <v>0</v>
      </c>
      <c r="J24" s="12"/>
    </row>
    <row r="25" spans="1:10" ht="30">
      <c r="A25" s="12">
        <v>23</v>
      </c>
      <c r="B25" s="12" t="s">
        <v>599</v>
      </c>
      <c r="C25" s="13">
        <v>1</v>
      </c>
      <c r="D25" s="12" t="s">
        <v>18</v>
      </c>
      <c r="E25" s="4" t="s">
        <v>600</v>
      </c>
      <c r="F25" s="8"/>
      <c r="G25" s="13"/>
      <c r="H25" s="14">
        <f t="shared" si="0"/>
        <v>0</v>
      </c>
      <c r="I25" s="14">
        <f t="shared" si="1"/>
        <v>0</v>
      </c>
      <c r="J25" s="12"/>
    </row>
    <row r="26" spans="1:10" ht="90">
      <c r="A26" s="12">
        <v>24</v>
      </c>
      <c r="B26" s="12" t="s">
        <v>601</v>
      </c>
      <c r="C26" s="13">
        <v>6</v>
      </c>
      <c r="D26" s="12" t="s">
        <v>11</v>
      </c>
      <c r="E26" s="4" t="s">
        <v>602</v>
      </c>
      <c r="F26" s="8"/>
      <c r="G26" s="13"/>
      <c r="H26" s="14">
        <f t="shared" si="0"/>
        <v>0</v>
      </c>
      <c r="I26" s="14">
        <f t="shared" si="1"/>
        <v>0</v>
      </c>
      <c r="J26" s="12"/>
    </row>
    <row r="27" spans="1:10" ht="45">
      <c r="A27" s="12">
        <v>25</v>
      </c>
      <c r="B27" s="12" t="s">
        <v>603</v>
      </c>
      <c r="C27" s="13">
        <v>34</v>
      </c>
      <c r="D27" s="12" t="s">
        <v>11</v>
      </c>
      <c r="E27" s="4" t="s">
        <v>604</v>
      </c>
      <c r="F27" s="8"/>
      <c r="G27" s="13"/>
      <c r="H27" s="14">
        <f t="shared" si="0"/>
        <v>0</v>
      </c>
      <c r="I27" s="14">
        <f t="shared" si="1"/>
        <v>0</v>
      </c>
      <c r="J27" s="12"/>
    </row>
    <row r="28" spans="1:10" ht="45">
      <c r="A28" s="12">
        <v>26</v>
      </c>
      <c r="B28" s="12" t="s">
        <v>605</v>
      </c>
      <c r="C28" s="13">
        <v>22</v>
      </c>
      <c r="D28" s="12" t="s">
        <v>11</v>
      </c>
      <c r="E28" s="4" t="s">
        <v>606</v>
      </c>
      <c r="F28" s="8"/>
      <c r="G28" s="13"/>
      <c r="H28" s="14">
        <f t="shared" si="0"/>
        <v>0</v>
      </c>
      <c r="I28" s="14">
        <f t="shared" si="1"/>
        <v>0</v>
      </c>
      <c r="J28" s="12"/>
    </row>
    <row r="29" spans="1:10" ht="45">
      <c r="A29" s="12">
        <v>27</v>
      </c>
      <c r="B29" s="12" t="s">
        <v>607</v>
      </c>
      <c r="C29" s="13">
        <v>27</v>
      </c>
      <c r="D29" s="12" t="s">
        <v>11</v>
      </c>
      <c r="E29" s="4" t="s">
        <v>608</v>
      </c>
      <c r="F29" s="8"/>
      <c r="G29" s="13"/>
      <c r="H29" s="14">
        <f t="shared" si="0"/>
        <v>0</v>
      </c>
      <c r="I29" s="14">
        <f t="shared" si="1"/>
        <v>0</v>
      </c>
      <c r="J29" s="12"/>
    </row>
    <row r="30" spans="1:10" ht="60">
      <c r="A30" s="12">
        <v>28</v>
      </c>
      <c r="B30" s="12" t="s">
        <v>609</v>
      </c>
      <c r="C30" s="13">
        <v>42</v>
      </c>
      <c r="D30" s="12" t="s">
        <v>11</v>
      </c>
      <c r="E30" s="4" t="s">
        <v>610</v>
      </c>
      <c r="F30" s="8"/>
      <c r="G30" s="13"/>
      <c r="H30" s="14">
        <f t="shared" si="0"/>
        <v>0</v>
      </c>
      <c r="I30" s="14">
        <f t="shared" si="1"/>
        <v>0</v>
      </c>
      <c r="J30" s="12"/>
    </row>
    <row r="31" spans="1:10" ht="45">
      <c r="A31" s="12">
        <v>29</v>
      </c>
      <c r="B31" s="12" t="s">
        <v>611</v>
      </c>
      <c r="C31" s="13">
        <v>4</v>
      </c>
      <c r="D31" s="12" t="s">
        <v>11</v>
      </c>
      <c r="E31" s="4" t="s">
        <v>612</v>
      </c>
      <c r="F31" s="8"/>
      <c r="G31" s="13"/>
      <c r="H31" s="14">
        <f t="shared" si="0"/>
        <v>0</v>
      </c>
      <c r="I31" s="14">
        <f t="shared" si="1"/>
        <v>0</v>
      </c>
      <c r="J31" s="12"/>
    </row>
    <row r="32" spans="1:10" ht="45">
      <c r="A32" s="12">
        <v>30</v>
      </c>
      <c r="B32" s="12" t="s">
        <v>613</v>
      </c>
      <c r="C32" s="13">
        <v>84</v>
      </c>
      <c r="D32" s="12" t="s">
        <v>11</v>
      </c>
      <c r="E32" s="4" t="s">
        <v>614</v>
      </c>
      <c r="F32" s="8"/>
      <c r="G32" s="13"/>
      <c r="H32" s="14">
        <f t="shared" si="0"/>
        <v>0</v>
      </c>
      <c r="I32" s="14">
        <f t="shared" si="1"/>
        <v>0</v>
      </c>
      <c r="J32" s="12"/>
    </row>
    <row r="33" spans="1:10" ht="45">
      <c r="A33" s="12">
        <v>31</v>
      </c>
      <c r="B33" s="12" t="s">
        <v>615</v>
      </c>
      <c r="C33" s="13">
        <v>43</v>
      </c>
      <c r="D33" s="12" t="s">
        <v>11</v>
      </c>
      <c r="E33" s="4" t="s">
        <v>616</v>
      </c>
      <c r="F33" s="8"/>
      <c r="G33" s="13"/>
      <c r="H33" s="14">
        <f t="shared" si="0"/>
        <v>0</v>
      </c>
      <c r="I33" s="14">
        <f t="shared" si="1"/>
        <v>0</v>
      </c>
      <c r="J33" s="12"/>
    </row>
    <row r="34" spans="1:10" ht="45">
      <c r="A34" s="12">
        <v>32</v>
      </c>
      <c r="B34" s="12" t="s">
        <v>617</v>
      </c>
      <c r="C34" s="13">
        <v>2</v>
      </c>
      <c r="D34" s="12" t="s">
        <v>11</v>
      </c>
      <c r="E34" s="4" t="s">
        <v>618</v>
      </c>
      <c r="F34" s="8"/>
      <c r="G34" s="13"/>
      <c r="H34" s="14">
        <f t="shared" si="0"/>
        <v>0</v>
      </c>
      <c r="I34" s="14">
        <f t="shared" si="1"/>
        <v>0</v>
      </c>
      <c r="J34" s="12"/>
    </row>
    <row r="35" spans="1:10" ht="75">
      <c r="A35" s="12">
        <v>33</v>
      </c>
      <c r="B35" s="12" t="s">
        <v>619</v>
      </c>
      <c r="C35" s="13">
        <v>7</v>
      </c>
      <c r="D35" s="12" t="s">
        <v>11</v>
      </c>
      <c r="E35" s="4" t="s">
        <v>620</v>
      </c>
      <c r="F35" s="8"/>
      <c r="G35" s="13"/>
      <c r="H35" s="14">
        <f t="shared" ref="H35:H66" si="2">(C35*F35)</f>
        <v>0</v>
      </c>
      <c r="I35" s="14">
        <f t="shared" ref="I35:I66" si="3">(C35*G35)</f>
        <v>0</v>
      </c>
      <c r="J35" s="12"/>
    </row>
    <row r="36" spans="1:10" ht="30">
      <c r="A36" s="12">
        <v>34</v>
      </c>
      <c r="B36" s="12" t="s">
        <v>621</v>
      </c>
      <c r="C36" s="13">
        <v>30</v>
      </c>
      <c r="D36" s="12" t="s">
        <v>11</v>
      </c>
      <c r="E36" s="4" t="s">
        <v>622</v>
      </c>
      <c r="F36" s="8"/>
      <c r="G36" s="13"/>
      <c r="H36" s="14">
        <f t="shared" si="2"/>
        <v>0</v>
      </c>
      <c r="I36" s="14">
        <f t="shared" si="3"/>
        <v>0</v>
      </c>
      <c r="J36" s="12"/>
    </row>
    <row r="37" spans="1:10">
      <c r="A37" s="12">
        <v>35</v>
      </c>
      <c r="B37" s="12" t="s">
        <v>623</v>
      </c>
      <c r="C37" s="13">
        <v>7</v>
      </c>
      <c r="D37" s="12" t="s">
        <v>11</v>
      </c>
      <c r="E37" s="4" t="s">
        <v>624</v>
      </c>
      <c r="F37" s="8"/>
      <c r="G37" s="13"/>
      <c r="H37" s="14">
        <f t="shared" si="2"/>
        <v>0</v>
      </c>
      <c r="I37" s="14">
        <f t="shared" si="3"/>
        <v>0</v>
      </c>
      <c r="J37" s="12"/>
    </row>
    <row r="38" spans="1:10" ht="30">
      <c r="A38" s="12">
        <v>36</v>
      </c>
      <c r="B38" s="12" t="s">
        <v>625</v>
      </c>
      <c r="C38" s="13">
        <v>12</v>
      </c>
      <c r="D38" s="12" t="s">
        <v>18</v>
      </c>
      <c r="E38" s="4" t="s">
        <v>626</v>
      </c>
      <c r="F38" s="8"/>
      <c r="G38" s="13"/>
      <c r="H38" s="14">
        <f t="shared" si="2"/>
        <v>0</v>
      </c>
      <c r="I38" s="14">
        <f t="shared" si="3"/>
        <v>0</v>
      </c>
      <c r="J38" s="12"/>
    </row>
    <row r="39" spans="1:10">
      <c r="A39" s="12">
        <v>37</v>
      </c>
      <c r="B39" s="12" t="s">
        <v>627</v>
      </c>
      <c r="C39" s="13">
        <v>8</v>
      </c>
      <c r="D39" s="12" t="s">
        <v>18</v>
      </c>
      <c r="E39" s="4" t="s">
        <v>628</v>
      </c>
      <c r="F39" s="8"/>
      <c r="G39" s="13"/>
      <c r="H39" s="14">
        <f t="shared" si="2"/>
        <v>0</v>
      </c>
      <c r="I39" s="14">
        <f t="shared" si="3"/>
        <v>0</v>
      </c>
      <c r="J39" s="12"/>
    </row>
    <row r="40" spans="1:10">
      <c r="A40" s="12">
        <v>38</v>
      </c>
      <c r="B40" s="12" t="s">
        <v>629</v>
      </c>
      <c r="C40" s="13">
        <v>2</v>
      </c>
      <c r="D40" s="12" t="s">
        <v>18</v>
      </c>
      <c r="E40" s="4" t="s">
        <v>630</v>
      </c>
      <c r="F40" s="8"/>
      <c r="G40" s="13"/>
      <c r="H40" s="14">
        <f t="shared" si="2"/>
        <v>0</v>
      </c>
      <c r="I40" s="14">
        <f t="shared" si="3"/>
        <v>0</v>
      </c>
      <c r="J40" s="12"/>
    </row>
    <row r="41" spans="1:10">
      <c r="A41" s="12">
        <v>39</v>
      </c>
      <c r="B41" s="12" t="s">
        <v>631</v>
      </c>
      <c r="C41" s="13">
        <v>4</v>
      </c>
      <c r="D41" s="12" t="s">
        <v>18</v>
      </c>
      <c r="E41" s="4" t="s">
        <v>632</v>
      </c>
      <c r="F41" s="8"/>
      <c r="G41" s="13"/>
      <c r="H41" s="14">
        <f t="shared" si="2"/>
        <v>0</v>
      </c>
      <c r="I41" s="14">
        <f t="shared" si="3"/>
        <v>0</v>
      </c>
      <c r="J41" s="12"/>
    </row>
    <row r="42" spans="1:10" ht="30">
      <c r="A42" s="12">
        <v>40</v>
      </c>
      <c r="B42" s="12" t="s">
        <v>633</v>
      </c>
      <c r="C42" s="13">
        <v>2</v>
      </c>
      <c r="D42" s="12" t="s">
        <v>18</v>
      </c>
      <c r="E42" s="4" t="s">
        <v>634</v>
      </c>
      <c r="F42" s="8"/>
      <c r="G42" s="13"/>
      <c r="H42" s="14">
        <f t="shared" si="2"/>
        <v>0</v>
      </c>
      <c r="I42" s="14">
        <f t="shared" si="3"/>
        <v>0</v>
      </c>
      <c r="J42" s="12"/>
    </row>
    <row r="43" spans="1:10" ht="30">
      <c r="A43" s="12">
        <v>41</v>
      </c>
      <c r="B43" s="12" t="s">
        <v>635</v>
      </c>
      <c r="C43" s="13">
        <v>2</v>
      </c>
      <c r="D43" s="12" t="s">
        <v>18</v>
      </c>
      <c r="E43" s="4" t="s">
        <v>636</v>
      </c>
      <c r="F43" s="8"/>
      <c r="G43" s="13"/>
      <c r="H43" s="14">
        <f t="shared" si="2"/>
        <v>0</v>
      </c>
      <c r="I43" s="14">
        <f t="shared" si="3"/>
        <v>0</v>
      </c>
      <c r="J43" s="12"/>
    </row>
    <row r="44" spans="1:10" ht="75">
      <c r="A44" s="12">
        <v>42</v>
      </c>
      <c r="B44" s="12" t="s">
        <v>537</v>
      </c>
      <c r="C44" s="13">
        <v>4</v>
      </c>
      <c r="D44" s="12" t="s">
        <v>18</v>
      </c>
      <c r="E44" s="4" t="s">
        <v>637</v>
      </c>
      <c r="F44" s="8"/>
      <c r="G44" s="13"/>
      <c r="H44" s="14">
        <f t="shared" si="2"/>
        <v>0</v>
      </c>
      <c r="I44" s="14">
        <f t="shared" si="3"/>
        <v>0</v>
      </c>
      <c r="J44" s="12"/>
    </row>
    <row r="45" spans="1:10" ht="45">
      <c r="A45" s="12">
        <v>43</v>
      </c>
      <c r="B45" s="12" t="s">
        <v>419</v>
      </c>
      <c r="C45" s="13">
        <v>1</v>
      </c>
      <c r="D45" s="12" t="s">
        <v>18</v>
      </c>
      <c r="E45" s="4" t="s">
        <v>539</v>
      </c>
      <c r="F45" s="8"/>
      <c r="G45" s="13"/>
      <c r="H45" s="14">
        <f t="shared" si="2"/>
        <v>0</v>
      </c>
      <c r="I45" s="14">
        <f t="shared" si="3"/>
        <v>0</v>
      </c>
      <c r="J45" s="12"/>
    </row>
    <row r="46" spans="1:10" ht="45">
      <c r="A46" s="12">
        <v>44</v>
      </c>
      <c r="B46" s="12" t="s">
        <v>421</v>
      </c>
      <c r="C46" s="13">
        <v>3</v>
      </c>
      <c r="D46" s="12" t="s">
        <v>18</v>
      </c>
      <c r="E46" s="4" t="s">
        <v>422</v>
      </c>
      <c r="F46" s="8"/>
      <c r="G46" s="13"/>
      <c r="H46" s="14">
        <f t="shared" si="2"/>
        <v>0</v>
      </c>
      <c r="I46" s="14">
        <f t="shared" si="3"/>
        <v>0</v>
      </c>
      <c r="J46" s="12"/>
    </row>
    <row r="47" spans="1:10" ht="45">
      <c r="A47" s="12">
        <v>45</v>
      </c>
      <c r="B47" s="12" t="s">
        <v>425</v>
      </c>
      <c r="C47" s="13">
        <v>2</v>
      </c>
      <c r="D47" s="12" t="s">
        <v>18</v>
      </c>
      <c r="E47" s="4" t="s">
        <v>426</v>
      </c>
      <c r="F47" s="8"/>
      <c r="G47" s="13"/>
      <c r="H47" s="14">
        <f t="shared" si="2"/>
        <v>0</v>
      </c>
      <c r="I47" s="14">
        <f t="shared" si="3"/>
        <v>0</v>
      </c>
      <c r="J47" s="12"/>
    </row>
    <row r="48" spans="1:10" ht="60">
      <c r="A48" s="12">
        <v>46</v>
      </c>
      <c r="B48" s="12" t="s">
        <v>638</v>
      </c>
      <c r="C48" s="13">
        <v>1</v>
      </c>
      <c r="D48" s="12" t="s">
        <v>18</v>
      </c>
      <c r="E48" s="4" t="s">
        <v>639</v>
      </c>
      <c r="F48" s="8"/>
      <c r="G48" s="13"/>
      <c r="H48" s="14">
        <f t="shared" si="2"/>
        <v>0</v>
      </c>
      <c r="I48" s="14">
        <f t="shared" si="3"/>
        <v>0</v>
      </c>
      <c r="J48" s="12"/>
    </row>
    <row r="49" spans="1:10" ht="60">
      <c r="A49" s="12">
        <v>47</v>
      </c>
      <c r="B49" s="12" t="s">
        <v>427</v>
      </c>
      <c r="C49" s="13">
        <v>2</v>
      </c>
      <c r="D49" s="12" t="s">
        <v>18</v>
      </c>
      <c r="E49" s="4" t="s">
        <v>640</v>
      </c>
      <c r="F49" s="8"/>
      <c r="G49" s="13"/>
      <c r="H49" s="14">
        <f t="shared" si="2"/>
        <v>0</v>
      </c>
      <c r="I49" s="14">
        <f t="shared" si="3"/>
        <v>0</v>
      </c>
      <c r="J49" s="12"/>
    </row>
    <row r="50" spans="1:10" ht="75">
      <c r="A50" s="12">
        <v>48</v>
      </c>
      <c r="B50" s="12" t="s">
        <v>641</v>
      </c>
      <c r="C50" s="13">
        <v>4</v>
      </c>
      <c r="D50" s="12" t="s">
        <v>18</v>
      </c>
      <c r="E50" s="4" t="s">
        <v>642</v>
      </c>
      <c r="F50" s="8"/>
      <c r="G50" s="13"/>
      <c r="H50" s="14">
        <f t="shared" si="2"/>
        <v>0</v>
      </c>
      <c r="I50" s="14">
        <f t="shared" si="3"/>
        <v>0</v>
      </c>
      <c r="J50" s="12"/>
    </row>
    <row r="51" spans="1:10" ht="75">
      <c r="A51" s="12">
        <v>49</v>
      </c>
      <c r="B51" s="12" t="s">
        <v>643</v>
      </c>
      <c r="C51" s="13">
        <v>1</v>
      </c>
      <c r="D51" s="12" t="s">
        <v>18</v>
      </c>
      <c r="E51" s="4" t="s">
        <v>644</v>
      </c>
      <c r="F51" s="8"/>
      <c r="G51" s="13"/>
      <c r="H51" s="14">
        <f t="shared" si="2"/>
        <v>0</v>
      </c>
      <c r="I51" s="14">
        <f t="shared" si="3"/>
        <v>0</v>
      </c>
      <c r="J51" s="12"/>
    </row>
    <row r="52" spans="1:10" ht="75">
      <c r="A52" s="12">
        <v>50</v>
      </c>
      <c r="B52" s="12" t="s">
        <v>645</v>
      </c>
      <c r="C52" s="13">
        <v>1</v>
      </c>
      <c r="D52" s="12" t="s">
        <v>18</v>
      </c>
      <c r="E52" s="4" t="s">
        <v>646</v>
      </c>
      <c r="F52" s="8"/>
      <c r="G52" s="13"/>
      <c r="H52" s="14">
        <f t="shared" si="2"/>
        <v>0</v>
      </c>
      <c r="I52" s="14">
        <f t="shared" si="3"/>
        <v>0</v>
      </c>
      <c r="J52" s="12"/>
    </row>
    <row r="53" spans="1:10" ht="45">
      <c r="A53" s="12">
        <v>51</v>
      </c>
      <c r="B53" s="12" t="s">
        <v>647</v>
      </c>
      <c r="C53" s="13">
        <v>1</v>
      </c>
      <c r="D53" s="12" t="s">
        <v>18</v>
      </c>
      <c r="E53" s="4" t="s">
        <v>648</v>
      </c>
      <c r="F53" s="8"/>
      <c r="G53" s="13"/>
      <c r="H53" s="14">
        <f t="shared" si="2"/>
        <v>0</v>
      </c>
      <c r="I53" s="14">
        <f t="shared" si="3"/>
        <v>0</v>
      </c>
      <c r="J53" s="12"/>
    </row>
    <row r="54" spans="1:10" ht="90">
      <c r="A54" s="12">
        <v>52</v>
      </c>
      <c r="B54" s="12" t="s">
        <v>649</v>
      </c>
      <c r="C54" s="13">
        <v>2</v>
      </c>
      <c r="D54" s="12" t="s">
        <v>18</v>
      </c>
      <c r="E54" s="4" t="s">
        <v>650</v>
      </c>
      <c r="F54" s="8"/>
      <c r="G54" s="13"/>
      <c r="H54" s="14">
        <f t="shared" si="2"/>
        <v>0</v>
      </c>
      <c r="I54" s="14">
        <f t="shared" si="3"/>
        <v>0</v>
      </c>
      <c r="J54" s="12"/>
    </row>
    <row r="55" spans="1:10" ht="90">
      <c r="A55" s="12">
        <v>53</v>
      </c>
      <c r="B55" s="12" t="s">
        <v>651</v>
      </c>
      <c r="C55" s="13">
        <v>1</v>
      </c>
      <c r="D55" s="12" t="s">
        <v>18</v>
      </c>
      <c r="E55" s="4" t="s">
        <v>652</v>
      </c>
      <c r="F55" s="8"/>
      <c r="G55" s="13"/>
      <c r="H55" s="14">
        <f t="shared" si="2"/>
        <v>0</v>
      </c>
      <c r="I55" s="14">
        <f t="shared" si="3"/>
        <v>0</v>
      </c>
      <c r="J55" s="12"/>
    </row>
    <row r="56" spans="1:10" ht="120">
      <c r="A56" s="12">
        <v>54</v>
      </c>
      <c r="B56" s="12" t="s">
        <v>653</v>
      </c>
      <c r="C56" s="13">
        <v>2</v>
      </c>
      <c r="D56" s="12" t="s">
        <v>18</v>
      </c>
      <c r="E56" s="4" t="s">
        <v>654</v>
      </c>
      <c r="F56" s="8"/>
      <c r="G56" s="13"/>
      <c r="H56" s="14">
        <f t="shared" si="2"/>
        <v>0</v>
      </c>
      <c r="I56" s="14">
        <f t="shared" si="3"/>
        <v>0</v>
      </c>
      <c r="J56" s="12"/>
    </row>
    <row r="57" spans="1:10" ht="75">
      <c r="A57" s="12">
        <v>55</v>
      </c>
      <c r="B57" s="12" t="s">
        <v>655</v>
      </c>
      <c r="C57" s="13">
        <v>12</v>
      </c>
      <c r="D57" s="12" t="s">
        <v>18</v>
      </c>
      <c r="E57" s="4" t="s">
        <v>656</v>
      </c>
      <c r="F57" s="8"/>
      <c r="G57" s="13"/>
      <c r="H57" s="14">
        <f t="shared" si="2"/>
        <v>0</v>
      </c>
      <c r="I57" s="14">
        <f t="shared" si="3"/>
        <v>0</v>
      </c>
      <c r="J57" s="12"/>
    </row>
    <row r="58" spans="1:10" ht="30">
      <c r="A58" s="12">
        <v>56</v>
      </c>
      <c r="B58" s="12" t="s">
        <v>657</v>
      </c>
      <c r="C58" s="13">
        <v>12</v>
      </c>
      <c r="D58" s="12" t="s">
        <v>18</v>
      </c>
      <c r="E58" s="4" t="s">
        <v>658</v>
      </c>
      <c r="F58" s="8"/>
      <c r="G58" s="13"/>
      <c r="H58" s="14">
        <f t="shared" si="2"/>
        <v>0</v>
      </c>
      <c r="I58" s="14">
        <f t="shared" si="3"/>
        <v>0</v>
      </c>
      <c r="J58" s="12"/>
    </row>
    <row r="59" spans="1:10" ht="45">
      <c r="A59" s="12">
        <v>57</v>
      </c>
      <c r="B59" s="12" t="s">
        <v>659</v>
      </c>
      <c r="C59" s="13">
        <v>8</v>
      </c>
      <c r="D59" s="12" t="s">
        <v>18</v>
      </c>
      <c r="E59" s="4" t="s">
        <v>660</v>
      </c>
      <c r="F59" s="8"/>
      <c r="G59" s="13"/>
      <c r="H59" s="14">
        <f t="shared" si="2"/>
        <v>0</v>
      </c>
      <c r="I59" s="14">
        <f t="shared" si="3"/>
        <v>0</v>
      </c>
      <c r="J59" s="12"/>
    </row>
    <row r="60" spans="1:10" ht="30">
      <c r="A60" s="12">
        <v>58</v>
      </c>
      <c r="B60" s="12" t="s">
        <v>661</v>
      </c>
      <c r="C60" s="13">
        <v>4</v>
      </c>
      <c r="D60" s="12" t="s">
        <v>18</v>
      </c>
      <c r="E60" s="4" t="s">
        <v>662</v>
      </c>
      <c r="F60" s="8"/>
      <c r="G60" s="13"/>
      <c r="H60" s="14">
        <f t="shared" si="2"/>
        <v>0</v>
      </c>
      <c r="I60" s="14">
        <f t="shared" si="3"/>
        <v>0</v>
      </c>
      <c r="J60" s="12"/>
    </row>
    <row r="61" spans="1:10" ht="60">
      <c r="A61" s="12">
        <v>59</v>
      </c>
      <c r="B61" s="12" t="s">
        <v>663</v>
      </c>
      <c r="C61" s="13">
        <v>12</v>
      </c>
      <c r="D61" s="12" t="s">
        <v>18</v>
      </c>
      <c r="E61" s="4" t="s">
        <v>664</v>
      </c>
      <c r="F61" s="8"/>
      <c r="G61" s="13"/>
      <c r="H61" s="14">
        <f t="shared" si="2"/>
        <v>0</v>
      </c>
      <c r="I61" s="14">
        <f t="shared" si="3"/>
        <v>0</v>
      </c>
      <c r="J61" s="12"/>
    </row>
    <row r="62" spans="1:10" ht="30">
      <c r="A62" s="12">
        <v>60</v>
      </c>
      <c r="B62" s="12" t="s">
        <v>33</v>
      </c>
      <c r="C62" s="13">
        <v>4</v>
      </c>
      <c r="D62" s="12" t="s">
        <v>18</v>
      </c>
      <c r="E62" s="4" t="s">
        <v>665</v>
      </c>
      <c r="F62" s="8"/>
      <c r="G62" s="13"/>
      <c r="H62" s="14">
        <f t="shared" si="2"/>
        <v>0</v>
      </c>
      <c r="I62" s="14">
        <f t="shared" si="3"/>
        <v>0</v>
      </c>
      <c r="J62" s="12"/>
    </row>
    <row r="63" spans="1:10" ht="45">
      <c r="A63" s="12">
        <v>61</v>
      </c>
      <c r="B63" s="12" t="s">
        <v>666</v>
      </c>
      <c r="C63" s="13">
        <v>4</v>
      </c>
      <c r="D63" s="12" t="s">
        <v>18</v>
      </c>
      <c r="E63" s="4" t="s">
        <v>667</v>
      </c>
      <c r="F63" s="8"/>
      <c r="G63" s="13"/>
      <c r="H63" s="14">
        <f t="shared" si="2"/>
        <v>0</v>
      </c>
      <c r="I63" s="14">
        <f t="shared" si="3"/>
        <v>0</v>
      </c>
      <c r="J63" s="12"/>
    </row>
    <row r="64" spans="1:10">
      <c r="A64" s="12">
        <v>62</v>
      </c>
      <c r="B64" s="12" t="s">
        <v>33</v>
      </c>
      <c r="C64" s="13">
        <v>2</v>
      </c>
      <c r="D64" s="12" t="s">
        <v>18</v>
      </c>
      <c r="E64" s="4" t="s">
        <v>668</v>
      </c>
      <c r="F64" s="8"/>
      <c r="G64" s="13"/>
      <c r="H64" s="14">
        <f t="shared" si="2"/>
        <v>0</v>
      </c>
      <c r="I64" s="14">
        <f t="shared" si="3"/>
        <v>0</v>
      </c>
      <c r="J64" s="12"/>
    </row>
    <row r="65" spans="1:10" ht="60">
      <c r="A65" s="12">
        <v>63</v>
      </c>
      <c r="B65" s="12" t="s">
        <v>669</v>
      </c>
      <c r="C65" s="13">
        <v>1</v>
      </c>
      <c r="D65" s="12" t="s">
        <v>18</v>
      </c>
      <c r="E65" s="4" t="s">
        <v>670</v>
      </c>
      <c r="F65" s="8"/>
      <c r="G65" s="13"/>
      <c r="H65" s="14">
        <f t="shared" si="2"/>
        <v>0</v>
      </c>
      <c r="I65" s="14">
        <f t="shared" si="3"/>
        <v>0</v>
      </c>
      <c r="J65" s="12"/>
    </row>
    <row r="66" spans="1:10" ht="75">
      <c r="A66" s="12">
        <v>64</v>
      </c>
      <c r="B66" s="12" t="s">
        <v>671</v>
      </c>
      <c r="C66" s="13">
        <v>1</v>
      </c>
      <c r="D66" s="12" t="s">
        <v>18</v>
      </c>
      <c r="E66" s="4" t="s">
        <v>672</v>
      </c>
      <c r="F66" s="8"/>
      <c r="G66" s="13"/>
      <c r="H66" s="14">
        <f t="shared" si="2"/>
        <v>0</v>
      </c>
      <c r="I66" s="14">
        <f t="shared" si="3"/>
        <v>0</v>
      </c>
      <c r="J66" s="12"/>
    </row>
    <row r="67" spans="1:10" ht="75">
      <c r="A67" s="12">
        <v>65</v>
      </c>
      <c r="B67" s="12" t="s">
        <v>673</v>
      </c>
      <c r="C67" s="13">
        <v>1</v>
      </c>
      <c r="D67" s="12" t="s">
        <v>18</v>
      </c>
      <c r="E67" s="4" t="s">
        <v>674</v>
      </c>
      <c r="F67" s="8"/>
      <c r="G67" s="13"/>
      <c r="H67" s="14">
        <f t="shared" ref="H67:H98" si="4">(C67*F67)</f>
        <v>0</v>
      </c>
      <c r="I67" s="14">
        <f t="shared" ref="I67:I98" si="5">(C67*G67)</f>
        <v>0</v>
      </c>
      <c r="J67" s="12"/>
    </row>
    <row r="68" spans="1:10" ht="75">
      <c r="A68" s="12">
        <v>66</v>
      </c>
      <c r="B68" s="12" t="s">
        <v>33</v>
      </c>
      <c r="C68" s="13">
        <v>1</v>
      </c>
      <c r="D68" s="12" t="s">
        <v>18</v>
      </c>
      <c r="E68" s="4" t="s">
        <v>675</v>
      </c>
      <c r="F68" s="8"/>
      <c r="G68" s="13"/>
      <c r="H68" s="14">
        <f t="shared" si="4"/>
        <v>0</v>
      </c>
      <c r="I68" s="14">
        <f t="shared" si="5"/>
        <v>0</v>
      </c>
      <c r="J68" s="12"/>
    </row>
    <row r="69" spans="1:10" ht="75">
      <c r="A69" s="12">
        <v>67</v>
      </c>
      <c r="B69" s="12" t="s">
        <v>33</v>
      </c>
      <c r="C69" s="13">
        <v>1</v>
      </c>
      <c r="D69" s="12" t="s">
        <v>18</v>
      </c>
      <c r="E69" s="4" t="s">
        <v>676</v>
      </c>
      <c r="F69" s="8"/>
      <c r="G69" s="13"/>
      <c r="H69" s="14">
        <f t="shared" si="4"/>
        <v>0</v>
      </c>
      <c r="I69" s="14">
        <f t="shared" si="5"/>
        <v>0</v>
      </c>
      <c r="J69" s="12"/>
    </row>
    <row r="70" spans="1:10">
      <c r="A70" s="12">
        <v>68</v>
      </c>
      <c r="B70" s="12" t="s">
        <v>33</v>
      </c>
      <c r="C70" s="13">
        <v>4</v>
      </c>
      <c r="D70" s="12" t="s">
        <v>18</v>
      </c>
      <c r="E70" s="4" t="s">
        <v>677</v>
      </c>
      <c r="F70" s="8"/>
      <c r="G70" s="13"/>
      <c r="H70" s="14">
        <f t="shared" si="4"/>
        <v>0</v>
      </c>
      <c r="I70" s="14">
        <f t="shared" si="5"/>
        <v>0</v>
      </c>
      <c r="J70" s="12"/>
    </row>
    <row r="71" spans="1:10" ht="75">
      <c r="A71" s="12">
        <v>69</v>
      </c>
      <c r="B71" s="12" t="s">
        <v>678</v>
      </c>
      <c r="C71" s="13">
        <v>4</v>
      </c>
      <c r="D71" s="12" t="s">
        <v>18</v>
      </c>
      <c r="E71" s="4" t="s">
        <v>679</v>
      </c>
      <c r="F71" s="8"/>
      <c r="G71" s="13"/>
      <c r="H71" s="14">
        <f t="shared" si="4"/>
        <v>0</v>
      </c>
      <c r="I71" s="14">
        <f t="shared" si="5"/>
        <v>0</v>
      </c>
      <c r="J71" s="12"/>
    </row>
    <row r="72" spans="1:10" ht="60">
      <c r="A72" s="12">
        <v>70</v>
      </c>
      <c r="B72" s="12" t="s">
        <v>680</v>
      </c>
      <c r="C72" s="13">
        <v>3</v>
      </c>
      <c r="D72" s="12" t="s">
        <v>18</v>
      </c>
      <c r="E72" s="4" t="s">
        <v>681</v>
      </c>
      <c r="F72" s="8"/>
      <c r="G72" s="13"/>
      <c r="H72" s="14">
        <f t="shared" si="4"/>
        <v>0</v>
      </c>
      <c r="I72" s="14">
        <f t="shared" si="5"/>
        <v>0</v>
      </c>
      <c r="J72" s="12"/>
    </row>
    <row r="73" spans="1:10" ht="30">
      <c r="A73" s="12">
        <v>71</v>
      </c>
      <c r="B73" s="12" t="s">
        <v>682</v>
      </c>
      <c r="C73" s="13">
        <v>3</v>
      </c>
      <c r="D73" s="12" t="s">
        <v>18</v>
      </c>
      <c r="E73" s="4" t="s">
        <v>683</v>
      </c>
      <c r="F73" s="8"/>
      <c r="G73" s="13"/>
      <c r="H73" s="14">
        <f t="shared" si="4"/>
        <v>0</v>
      </c>
      <c r="I73" s="14">
        <f t="shared" si="5"/>
        <v>0</v>
      </c>
      <c r="J73" s="12"/>
    </row>
    <row r="74" spans="1:10" ht="30">
      <c r="A74" s="12">
        <v>72</v>
      </c>
      <c r="B74" s="12" t="s">
        <v>684</v>
      </c>
      <c r="C74" s="13">
        <v>1</v>
      </c>
      <c r="D74" s="12" t="s">
        <v>18</v>
      </c>
      <c r="E74" s="4" t="s">
        <v>685</v>
      </c>
      <c r="F74" s="8"/>
      <c r="G74" s="13"/>
      <c r="H74" s="14">
        <f t="shared" si="4"/>
        <v>0</v>
      </c>
      <c r="I74" s="14">
        <f t="shared" si="5"/>
        <v>0</v>
      </c>
      <c r="J74" s="12"/>
    </row>
    <row r="75" spans="1:10" ht="30">
      <c r="A75" s="12">
        <v>73</v>
      </c>
      <c r="B75" s="12" t="s">
        <v>686</v>
      </c>
      <c r="C75" s="13">
        <v>1</v>
      </c>
      <c r="D75" s="12" t="s">
        <v>18</v>
      </c>
      <c r="E75" s="4" t="s">
        <v>687</v>
      </c>
      <c r="F75" s="8"/>
      <c r="G75" s="13"/>
      <c r="H75" s="14">
        <f t="shared" si="4"/>
        <v>0</v>
      </c>
      <c r="I75" s="14">
        <f t="shared" si="5"/>
        <v>0</v>
      </c>
      <c r="J75" s="12"/>
    </row>
    <row r="76" spans="1:10" ht="30">
      <c r="A76" s="12">
        <v>74</v>
      </c>
      <c r="B76" s="12" t="s">
        <v>688</v>
      </c>
      <c r="C76" s="13">
        <v>4</v>
      </c>
      <c r="D76" s="12" t="s">
        <v>18</v>
      </c>
      <c r="E76" s="4" t="s">
        <v>689</v>
      </c>
      <c r="F76" s="8"/>
      <c r="G76" s="13"/>
      <c r="H76" s="14">
        <f t="shared" si="4"/>
        <v>0</v>
      </c>
      <c r="I76" s="14">
        <f t="shared" si="5"/>
        <v>0</v>
      </c>
      <c r="J76" s="12"/>
    </row>
    <row r="77" spans="1:10" ht="45">
      <c r="A77" s="12">
        <v>75</v>
      </c>
      <c r="B77" s="12" t="s">
        <v>690</v>
      </c>
      <c r="C77" s="13">
        <v>3</v>
      </c>
      <c r="D77" s="12" t="s">
        <v>18</v>
      </c>
      <c r="E77" s="4" t="s">
        <v>691</v>
      </c>
      <c r="F77" s="8"/>
      <c r="G77" s="13"/>
      <c r="H77" s="14">
        <f t="shared" si="4"/>
        <v>0</v>
      </c>
      <c r="I77" s="14">
        <f t="shared" si="5"/>
        <v>0</v>
      </c>
      <c r="J77" s="12"/>
    </row>
    <row r="78" spans="1:10" ht="45">
      <c r="A78" s="12">
        <v>76</v>
      </c>
      <c r="B78" s="12" t="s">
        <v>692</v>
      </c>
      <c r="C78" s="13">
        <v>7</v>
      </c>
      <c r="D78" s="12" t="s">
        <v>18</v>
      </c>
      <c r="E78" s="4" t="s">
        <v>693</v>
      </c>
      <c r="F78" s="8"/>
      <c r="G78" s="13"/>
      <c r="H78" s="14">
        <f t="shared" si="4"/>
        <v>0</v>
      </c>
      <c r="I78" s="14">
        <f t="shared" si="5"/>
        <v>0</v>
      </c>
      <c r="J78" s="12"/>
    </row>
    <row r="79" spans="1:10" ht="45">
      <c r="A79" s="12">
        <v>77</v>
      </c>
      <c r="B79" s="12" t="s">
        <v>694</v>
      </c>
      <c r="C79" s="13">
        <v>4</v>
      </c>
      <c r="D79" s="12" t="s">
        <v>18</v>
      </c>
      <c r="E79" s="4" t="s">
        <v>695</v>
      </c>
      <c r="F79" s="8"/>
      <c r="G79" s="13"/>
      <c r="H79" s="14">
        <f t="shared" si="4"/>
        <v>0</v>
      </c>
      <c r="I79" s="14">
        <f t="shared" si="5"/>
        <v>0</v>
      </c>
      <c r="J79" s="12"/>
    </row>
    <row r="80" spans="1:10" ht="30">
      <c r="A80" s="12">
        <v>78</v>
      </c>
      <c r="B80" s="12" t="s">
        <v>696</v>
      </c>
      <c r="C80" s="13">
        <v>14</v>
      </c>
      <c r="D80" s="12" t="s">
        <v>18</v>
      </c>
      <c r="E80" s="4" t="s">
        <v>697</v>
      </c>
      <c r="F80" s="8"/>
      <c r="G80" s="13"/>
      <c r="H80" s="14">
        <f t="shared" si="4"/>
        <v>0</v>
      </c>
      <c r="I80" s="14">
        <f t="shared" si="5"/>
        <v>0</v>
      </c>
      <c r="J80" s="12"/>
    </row>
    <row r="81" spans="1:10" ht="75">
      <c r="A81" s="12">
        <v>79</v>
      </c>
      <c r="B81" s="12" t="s">
        <v>698</v>
      </c>
      <c r="C81" s="13">
        <v>1</v>
      </c>
      <c r="D81" s="12" t="s">
        <v>18</v>
      </c>
      <c r="E81" s="4" t="s">
        <v>699</v>
      </c>
      <c r="F81" s="8"/>
      <c r="G81" s="13"/>
      <c r="H81" s="14">
        <f t="shared" si="4"/>
        <v>0</v>
      </c>
      <c r="I81" s="14">
        <f t="shared" si="5"/>
        <v>0</v>
      </c>
      <c r="J81" s="12"/>
    </row>
    <row r="82" spans="1:10">
      <c r="A82" s="12">
        <v>80</v>
      </c>
      <c r="B82" s="12" t="s">
        <v>33</v>
      </c>
      <c r="C82" s="13">
        <v>1</v>
      </c>
      <c r="D82" s="12" t="s">
        <v>18</v>
      </c>
      <c r="E82" s="4" t="s">
        <v>700</v>
      </c>
      <c r="F82" s="8"/>
      <c r="G82" s="13"/>
      <c r="H82" s="14">
        <f t="shared" si="4"/>
        <v>0</v>
      </c>
      <c r="I82" s="14">
        <f t="shared" si="5"/>
        <v>0</v>
      </c>
      <c r="J82" s="12"/>
    </row>
    <row r="83" spans="1:10" ht="60">
      <c r="A83" s="12">
        <v>81</v>
      </c>
      <c r="B83" s="12" t="s">
        <v>701</v>
      </c>
      <c r="C83" s="13">
        <v>14</v>
      </c>
      <c r="D83" s="12" t="s">
        <v>18</v>
      </c>
      <c r="E83" s="4" t="s">
        <v>702</v>
      </c>
      <c r="F83" s="8"/>
      <c r="G83" s="13"/>
      <c r="H83" s="14">
        <f t="shared" si="4"/>
        <v>0</v>
      </c>
      <c r="I83" s="14">
        <f t="shared" si="5"/>
        <v>0</v>
      </c>
      <c r="J83" s="12"/>
    </row>
    <row r="84" spans="1:10" ht="60">
      <c r="A84" s="12">
        <v>82</v>
      </c>
      <c r="B84" s="12" t="s">
        <v>703</v>
      </c>
      <c r="C84" s="13">
        <v>1</v>
      </c>
      <c r="D84" s="12" t="s">
        <v>18</v>
      </c>
      <c r="E84" s="4" t="s">
        <v>704</v>
      </c>
      <c r="F84" s="8"/>
      <c r="G84" s="13"/>
      <c r="H84" s="14">
        <f t="shared" si="4"/>
        <v>0</v>
      </c>
      <c r="I84" s="14">
        <f t="shared" si="5"/>
        <v>0</v>
      </c>
      <c r="J84" s="12"/>
    </row>
    <row r="85" spans="1:10" ht="30">
      <c r="A85" s="12">
        <v>83</v>
      </c>
      <c r="B85" s="12" t="s">
        <v>705</v>
      </c>
      <c r="C85" s="13">
        <v>1</v>
      </c>
      <c r="D85" s="12" t="s">
        <v>18</v>
      </c>
      <c r="E85" s="4" t="s">
        <v>706</v>
      </c>
      <c r="F85" s="8"/>
      <c r="G85" s="13"/>
      <c r="H85" s="14">
        <f t="shared" si="4"/>
        <v>0</v>
      </c>
      <c r="I85" s="14">
        <f t="shared" si="5"/>
        <v>0</v>
      </c>
      <c r="J85" s="12"/>
    </row>
    <row r="86" spans="1:10" ht="45">
      <c r="A86" s="12">
        <v>84</v>
      </c>
      <c r="B86" s="12" t="s">
        <v>707</v>
      </c>
      <c r="C86" s="13">
        <v>11</v>
      </c>
      <c r="D86" s="12" t="s">
        <v>18</v>
      </c>
      <c r="E86" s="4" t="s">
        <v>708</v>
      </c>
      <c r="F86" s="8"/>
      <c r="G86" s="13"/>
      <c r="H86" s="14">
        <f t="shared" si="4"/>
        <v>0</v>
      </c>
      <c r="I86" s="14">
        <f t="shared" si="5"/>
        <v>0</v>
      </c>
      <c r="J86" s="12"/>
    </row>
    <row r="87" spans="1:10" ht="30">
      <c r="A87" s="12">
        <v>85</v>
      </c>
      <c r="B87" s="12" t="s">
        <v>707</v>
      </c>
      <c r="C87" s="13">
        <v>3</v>
      </c>
      <c r="D87" s="12" t="s">
        <v>18</v>
      </c>
      <c r="E87" s="4" t="s">
        <v>709</v>
      </c>
      <c r="F87" s="8"/>
      <c r="G87" s="13"/>
      <c r="H87" s="14">
        <f t="shared" si="4"/>
        <v>0</v>
      </c>
      <c r="I87" s="14">
        <f t="shared" si="5"/>
        <v>0</v>
      </c>
      <c r="J87" s="12"/>
    </row>
    <row r="88" spans="1:10" ht="30">
      <c r="A88" s="12">
        <v>86</v>
      </c>
      <c r="B88" s="12" t="s">
        <v>710</v>
      </c>
      <c r="C88" s="13">
        <v>2</v>
      </c>
      <c r="D88" s="12" t="s">
        <v>18</v>
      </c>
      <c r="E88" s="4" t="s">
        <v>711</v>
      </c>
      <c r="F88" s="8"/>
      <c r="G88" s="13"/>
      <c r="H88" s="14">
        <f t="shared" si="4"/>
        <v>0</v>
      </c>
      <c r="I88" s="14">
        <f t="shared" si="5"/>
        <v>0</v>
      </c>
      <c r="J88" s="12"/>
    </row>
    <row r="89" spans="1:10" ht="75">
      <c r="A89" s="12">
        <v>87</v>
      </c>
      <c r="B89" s="12" t="s">
        <v>712</v>
      </c>
      <c r="C89" s="13">
        <v>2</v>
      </c>
      <c r="D89" s="12" t="s">
        <v>18</v>
      </c>
      <c r="E89" s="4" t="s">
        <v>713</v>
      </c>
      <c r="F89" s="8"/>
      <c r="G89" s="13"/>
      <c r="H89" s="14">
        <f t="shared" si="4"/>
        <v>0</v>
      </c>
      <c r="I89" s="14">
        <f t="shared" si="5"/>
        <v>0</v>
      </c>
      <c r="J89" s="12"/>
    </row>
    <row r="90" spans="1:10" ht="60">
      <c r="A90" s="12">
        <v>88</v>
      </c>
      <c r="B90" s="12" t="s">
        <v>714</v>
      </c>
      <c r="C90" s="13">
        <v>2</v>
      </c>
      <c r="D90" s="12" t="s">
        <v>18</v>
      </c>
      <c r="E90" s="4" t="s">
        <v>715</v>
      </c>
      <c r="F90" s="8"/>
      <c r="G90" s="13"/>
      <c r="H90" s="14">
        <f t="shared" si="4"/>
        <v>0</v>
      </c>
      <c r="I90" s="14">
        <f t="shared" si="5"/>
        <v>0</v>
      </c>
      <c r="J90" s="12"/>
    </row>
    <row r="91" spans="1:10" ht="45">
      <c r="A91" s="12">
        <v>89</v>
      </c>
      <c r="B91" s="12" t="s">
        <v>716</v>
      </c>
      <c r="C91" s="13">
        <v>2</v>
      </c>
      <c r="D91" s="12" t="s">
        <v>18</v>
      </c>
      <c r="E91" s="4" t="s">
        <v>717</v>
      </c>
      <c r="F91" s="8"/>
      <c r="G91" s="13"/>
      <c r="H91" s="14">
        <f t="shared" si="4"/>
        <v>0</v>
      </c>
      <c r="I91" s="14">
        <f t="shared" si="5"/>
        <v>0</v>
      </c>
      <c r="J91" s="12"/>
    </row>
    <row r="92" spans="1:10" ht="30">
      <c r="A92" s="12">
        <v>90</v>
      </c>
      <c r="B92" s="12" t="s">
        <v>718</v>
      </c>
      <c r="C92" s="13">
        <v>2</v>
      </c>
      <c r="D92" s="12" t="s">
        <v>18</v>
      </c>
      <c r="E92" s="4" t="s">
        <v>719</v>
      </c>
      <c r="F92" s="8"/>
      <c r="G92" s="13"/>
      <c r="H92" s="14">
        <f t="shared" si="4"/>
        <v>0</v>
      </c>
      <c r="I92" s="14">
        <f t="shared" si="5"/>
        <v>0</v>
      </c>
      <c r="J92" s="12"/>
    </row>
    <row r="93" spans="1:10">
      <c r="A93" s="12">
        <v>91</v>
      </c>
      <c r="B93" s="12" t="s">
        <v>720</v>
      </c>
      <c r="C93" s="13">
        <v>2</v>
      </c>
      <c r="D93" s="12" t="s">
        <v>18</v>
      </c>
      <c r="E93" s="4" t="s">
        <v>721</v>
      </c>
      <c r="F93" s="8"/>
      <c r="G93" s="13"/>
      <c r="H93" s="14">
        <f t="shared" si="4"/>
        <v>0</v>
      </c>
      <c r="I93" s="14">
        <f t="shared" si="5"/>
        <v>0</v>
      </c>
      <c r="J93" s="12"/>
    </row>
    <row r="94" spans="1:10" ht="60">
      <c r="A94" s="12">
        <v>92</v>
      </c>
      <c r="B94" s="12" t="s">
        <v>722</v>
      </c>
      <c r="C94" s="13">
        <v>2</v>
      </c>
      <c r="D94" s="12" t="s">
        <v>18</v>
      </c>
      <c r="E94" s="4" t="s">
        <v>723</v>
      </c>
      <c r="F94" s="8"/>
      <c r="G94" s="13"/>
      <c r="H94" s="14">
        <f t="shared" si="4"/>
        <v>0</v>
      </c>
      <c r="I94" s="14">
        <f t="shared" si="5"/>
        <v>0</v>
      </c>
      <c r="J94" s="12"/>
    </row>
    <row r="95" spans="1:10" ht="30">
      <c r="A95" s="12">
        <v>93</v>
      </c>
      <c r="B95" s="12" t="s">
        <v>724</v>
      </c>
      <c r="C95" s="13">
        <v>4</v>
      </c>
      <c r="D95" s="12" t="s">
        <v>18</v>
      </c>
      <c r="E95" s="4" t="s">
        <v>725</v>
      </c>
      <c r="F95" s="8"/>
      <c r="G95" s="13"/>
      <c r="H95" s="14">
        <f t="shared" si="4"/>
        <v>0</v>
      </c>
      <c r="I95" s="14">
        <f t="shared" si="5"/>
        <v>0</v>
      </c>
      <c r="J95" s="12"/>
    </row>
    <row r="96" spans="1:10" ht="45">
      <c r="A96" s="12">
        <v>94</v>
      </c>
      <c r="B96" s="12" t="s">
        <v>726</v>
      </c>
      <c r="C96" s="13">
        <v>1</v>
      </c>
      <c r="D96" s="12" t="s">
        <v>18</v>
      </c>
      <c r="E96" s="4" t="s">
        <v>727</v>
      </c>
      <c r="F96" s="8"/>
      <c r="G96" s="13"/>
      <c r="H96" s="14">
        <f t="shared" si="4"/>
        <v>0</v>
      </c>
      <c r="I96" s="14">
        <f t="shared" si="5"/>
        <v>0</v>
      </c>
      <c r="J96" s="12"/>
    </row>
    <row r="97" spans="1:10" ht="30">
      <c r="A97" s="12">
        <v>95</v>
      </c>
      <c r="B97" s="12" t="s">
        <v>728</v>
      </c>
      <c r="C97" s="13">
        <v>6</v>
      </c>
      <c r="D97" s="12" t="s">
        <v>18</v>
      </c>
      <c r="E97" s="4" t="s">
        <v>729</v>
      </c>
      <c r="F97" s="8"/>
      <c r="G97" s="13"/>
      <c r="H97" s="14">
        <f t="shared" si="4"/>
        <v>0</v>
      </c>
      <c r="I97" s="14">
        <f t="shared" si="5"/>
        <v>0</v>
      </c>
      <c r="J97" s="12"/>
    </row>
    <row r="98" spans="1:10" ht="30">
      <c r="A98" s="12">
        <v>96</v>
      </c>
      <c r="B98" s="12" t="s">
        <v>730</v>
      </c>
      <c r="C98" s="13">
        <v>1</v>
      </c>
      <c r="D98" s="12" t="s">
        <v>18</v>
      </c>
      <c r="E98" s="4" t="s">
        <v>731</v>
      </c>
      <c r="F98" s="8"/>
      <c r="G98" s="13"/>
      <c r="H98" s="14">
        <f t="shared" si="4"/>
        <v>0</v>
      </c>
      <c r="I98" s="14">
        <f t="shared" si="5"/>
        <v>0</v>
      </c>
      <c r="J98" s="12"/>
    </row>
    <row r="99" spans="1:10" ht="45">
      <c r="A99" s="12">
        <v>97</v>
      </c>
      <c r="B99" s="12" t="s">
        <v>732</v>
      </c>
      <c r="C99" s="13">
        <v>2</v>
      </c>
      <c r="D99" s="12" t="s">
        <v>18</v>
      </c>
      <c r="E99" s="4" t="s">
        <v>733</v>
      </c>
      <c r="F99" s="8"/>
      <c r="G99" s="13"/>
      <c r="H99" s="14">
        <f t="shared" ref="H99:H130" si="6">(C99*F99)</f>
        <v>0</v>
      </c>
      <c r="I99" s="14">
        <f t="shared" ref="I99:I130" si="7">(C99*G99)</f>
        <v>0</v>
      </c>
      <c r="J99" s="12"/>
    </row>
    <row r="100" spans="1:10" ht="45">
      <c r="A100" s="12">
        <v>98</v>
      </c>
      <c r="B100" s="12" t="s">
        <v>734</v>
      </c>
      <c r="C100" s="13">
        <v>2</v>
      </c>
      <c r="D100" s="12" t="s">
        <v>18</v>
      </c>
      <c r="E100" s="4" t="s">
        <v>735</v>
      </c>
      <c r="F100" s="8"/>
      <c r="G100" s="13"/>
      <c r="H100" s="14">
        <f t="shared" si="6"/>
        <v>0</v>
      </c>
      <c r="I100" s="14">
        <f t="shared" si="7"/>
        <v>0</v>
      </c>
      <c r="J100" s="12"/>
    </row>
    <row r="101" spans="1:10" ht="45">
      <c r="A101" s="12">
        <v>99</v>
      </c>
      <c r="B101" s="12" t="s">
        <v>736</v>
      </c>
      <c r="C101" s="13">
        <v>4</v>
      </c>
      <c r="D101" s="12" t="s">
        <v>18</v>
      </c>
      <c r="E101" s="4" t="s">
        <v>737</v>
      </c>
      <c r="F101" s="8"/>
      <c r="G101" s="13"/>
      <c r="H101" s="14">
        <f t="shared" si="6"/>
        <v>0</v>
      </c>
      <c r="I101" s="14">
        <f t="shared" si="7"/>
        <v>0</v>
      </c>
      <c r="J101" s="12"/>
    </row>
    <row r="102" spans="1:10" ht="30">
      <c r="A102" s="12">
        <v>100</v>
      </c>
      <c r="B102" s="12" t="s">
        <v>738</v>
      </c>
      <c r="C102" s="13">
        <v>1</v>
      </c>
      <c r="D102" s="12" t="s">
        <v>18</v>
      </c>
      <c r="E102" s="4" t="s">
        <v>739</v>
      </c>
      <c r="F102" s="8"/>
      <c r="G102" s="13"/>
      <c r="H102" s="14">
        <f t="shared" si="6"/>
        <v>0</v>
      </c>
      <c r="I102" s="14">
        <f t="shared" si="7"/>
        <v>0</v>
      </c>
      <c r="J102" s="12"/>
    </row>
    <row r="103" spans="1:10" ht="60">
      <c r="A103" s="12">
        <v>101</v>
      </c>
      <c r="B103" s="12" t="s">
        <v>740</v>
      </c>
      <c r="C103" s="13">
        <v>5</v>
      </c>
      <c r="D103" s="12" t="s">
        <v>18</v>
      </c>
      <c r="E103" s="4" t="s">
        <v>741</v>
      </c>
      <c r="F103" s="8"/>
      <c r="G103" s="13"/>
      <c r="H103" s="14">
        <f t="shared" si="6"/>
        <v>0</v>
      </c>
      <c r="I103" s="14">
        <f t="shared" si="7"/>
        <v>0</v>
      </c>
      <c r="J103" s="12"/>
    </row>
    <row r="104" spans="1:10" ht="45">
      <c r="A104" s="12">
        <v>102</v>
      </c>
      <c r="B104" s="12" t="s">
        <v>742</v>
      </c>
      <c r="C104" s="13">
        <v>3</v>
      </c>
      <c r="D104" s="12" t="s">
        <v>18</v>
      </c>
      <c r="E104" s="4" t="s">
        <v>743</v>
      </c>
      <c r="F104" s="8"/>
      <c r="G104" s="13"/>
      <c r="H104" s="14">
        <f t="shared" si="6"/>
        <v>0</v>
      </c>
      <c r="I104" s="14">
        <f t="shared" si="7"/>
        <v>0</v>
      </c>
      <c r="J104" s="12"/>
    </row>
    <row r="105" spans="1:10" ht="45">
      <c r="A105" s="12">
        <v>103</v>
      </c>
      <c r="B105" s="12" t="s">
        <v>744</v>
      </c>
      <c r="C105" s="13">
        <v>3</v>
      </c>
      <c r="D105" s="12" t="s">
        <v>18</v>
      </c>
      <c r="E105" s="4" t="s">
        <v>745</v>
      </c>
      <c r="F105" s="8"/>
      <c r="G105" s="13"/>
      <c r="H105" s="14">
        <f t="shared" si="6"/>
        <v>0</v>
      </c>
      <c r="I105" s="14">
        <f t="shared" si="7"/>
        <v>0</v>
      </c>
      <c r="J105" s="12"/>
    </row>
    <row r="106" spans="1:10" ht="45">
      <c r="A106" s="12">
        <v>104</v>
      </c>
      <c r="B106" s="12" t="s">
        <v>746</v>
      </c>
      <c r="C106" s="13">
        <v>3</v>
      </c>
      <c r="D106" s="12" t="s">
        <v>18</v>
      </c>
      <c r="E106" s="4" t="s">
        <v>747</v>
      </c>
      <c r="F106" s="8"/>
      <c r="G106" s="13"/>
      <c r="H106" s="14">
        <f t="shared" si="6"/>
        <v>0</v>
      </c>
      <c r="I106" s="14">
        <f t="shared" si="7"/>
        <v>0</v>
      </c>
      <c r="J106" s="12"/>
    </row>
    <row r="107" spans="1:10" ht="90">
      <c r="A107" s="12">
        <v>105</v>
      </c>
      <c r="B107" s="12" t="s">
        <v>748</v>
      </c>
      <c r="C107" s="13">
        <v>1</v>
      </c>
      <c r="D107" s="12" t="s">
        <v>18</v>
      </c>
      <c r="E107" s="4" t="s">
        <v>749</v>
      </c>
      <c r="F107" s="8"/>
      <c r="G107" s="13"/>
      <c r="H107" s="14">
        <f t="shared" si="6"/>
        <v>0</v>
      </c>
      <c r="I107" s="14">
        <f t="shared" si="7"/>
        <v>0</v>
      </c>
      <c r="J107" s="12"/>
    </row>
    <row r="108" spans="1:10" ht="60">
      <c r="A108" s="12">
        <v>106</v>
      </c>
      <c r="B108" s="12" t="s">
        <v>748</v>
      </c>
      <c r="C108" s="13">
        <v>2</v>
      </c>
      <c r="D108" s="12" t="s">
        <v>18</v>
      </c>
      <c r="E108" s="4" t="s">
        <v>750</v>
      </c>
      <c r="F108" s="8"/>
      <c r="G108" s="13"/>
      <c r="H108" s="14">
        <f t="shared" si="6"/>
        <v>0</v>
      </c>
      <c r="I108" s="14">
        <f t="shared" si="7"/>
        <v>0</v>
      </c>
      <c r="J108" s="12"/>
    </row>
    <row r="109" spans="1:10" ht="75">
      <c r="A109" s="12">
        <v>107</v>
      </c>
      <c r="B109" s="12" t="s">
        <v>751</v>
      </c>
      <c r="C109" s="13">
        <v>1</v>
      </c>
      <c r="D109" s="12" t="s">
        <v>18</v>
      </c>
      <c r="E109" s="4" t="s">
        <v>752</v>
      </c>
      <c r="F109" s="8"/>
      <c r="G109" s="13"/>
      <c r="H109" s="14">
        <f t="shared" si="6"/>
        <v>0</v>
      </c>
      <c r="I109" s="14">
        <f t="shared" si="7"/>
        <v>0</v>
      </c>
      <c r="J109" s="12"/>
    </row>
    <row r="110" spans="1:10">
      <c r="A110" s="12">
        <v>108</v>
      </c>
      <c r="B110" s="12" t="s">
        <v>753</v>
      </c>
      <c r="C110" s="13">
        <v>1</v>
      </c>
      <c r="D110" s="12" t="s">
        <v>18</v>
      </c>
      <c r="E110" s="4" t="s">
        <v>754</v>
      </c>
      <c r="F110" s="8"/>
      <c r="G110" s="13"/>
      <c r="H110" s="14">
        <f t="shared" si="6"/>
        <v>0</v>
      </c>
      <c r="I110" s="14">
        <f t="shared" si="7"/>
        <v>0</v>
      </c>
      <c r="J110" s="12"/>
    </row>
    <row r="111" spans="1:10">
      <c r="A111" s="12">
        <v>109</v>
      </c>
      <c r="B111" s="12" t="s">
        <v>753</v>
      </c>
      <c r="C111" s="13">
        <v>2</v>
      </c>
      <c r="D111" s="12" t="s">
        <v>18</v>
      </c>
      <c r="E111" s="4" t="s">
        <v>755</v>
      </c>
      <c r="F111" s="8"/>
      <c r="G111" s="13"/>
      <c r="H111" s="14">
        <f t="shared" si="6"/>
        <v>0</v>
      </c>
      <c r="I111" s="14">
        <f t="shared" si="7"/>
        <v>0</v>
      </c>
      <c r="J111" s="12"/>
    </row>
    <row r="112" spans="1:10">
      <c r="A112" s="12">
        <v>110</v>
      </c>
      <c r="B112" s="12" t="s">
        <v>756</v>
      </c>
      <c r="C112" s="13">
        <v>2</v>
      </c>
      <c r="D112" s="12" t="s">
        <v>18</v>
      </c>
      <c r="E112" s="4" t="s">
        <v>757</v>
      </c>
      <c r="F112" s="8"/>
      <c r="G112" s="13"/>
      <c r="H112" s="14">
        <f t="shared" si="6"/>
        <v>0</v>
      </c>
      <c r="I112" s="14">
        <f t="shared" si="7"/>
        <v>0</v>
      </c>
      <c r="J112" s="12"/>
    </row>
    <row r="113" spans="1:10" ht="60">
      <c r="A113" s="12">
        <v>111</v>
      </c>
      <c r="B113" s="12" t="s">
        <v>758</v>
      </c>
      <c r="C113" s="13">
        <v>4</v>
      </c>
      <c r="D113" s="12" t="s">
        <v>18</v>
      </c>
      <c r="E113" s="4" t="s">
        <v>759</v>
      </c>
      <c r="F113" s="8"/>
      <c r="G113" s="13"/>
      <c r="H113" s="14">
        <f t="shared" si="6"/>
        <v>0</v>
      </c>
      <c r="I113" s="14">
        <f t="shared" si="7"/>
        <v>0</v>
      </c>
      <c r="J113" s="12"/>
    </row>
    <row r="114" spans="1:10" ht="45">
      <c r="A114" s="12">
        <v>112</v>
      </c>
      <c r="B114" s="12" t="s">
        <v>760</v>
      </c>
      <c r="C114" s="13">
        <v>10</v>
      </c>
      <c r="D114" s="12" t="s">
        <v>18</v>
      </c>
      <c r="E114" s="4" t="s">
        <v>761</v>
      </c>
      <c r="F114" s="8"/>
      <c r="G114" s="13"/>
      <c r="H114" s="14">
        <f t="shared" si="6"/>
        <v>0</v>
      </c>
      <c r="I114" s="14">
        <f t="shared" si="7"/>
        <v>0</v>
      </c>
      <c r="J114" s="12"/>
    </row>
    <row r="115" spans="1:10">
      <c r="A115" s="12">
        <v>113</v>
      </c>
      <c r="B115" s="12" t="s">
        <v>762</v>
      </c>
      <c r="C115" s="13">
        <v>2</v>
      </c>
      <c r="D115" s="12" t="s">
        <v>18</v>
      </c>
      <c r="E115" s="4" t="s">
        <v>763</v>
      </c>
      <c r="F115" s="8"/>
      <c r="G115" s="13"/>
      <c r="H115" s="14">
        <f t="shared" si="6"/>
        <v>0</v>
      </c>
      <c r="I115" s="14">
        <f t="shared" si="7"/>
        <v>0</v>
      </c>
      <c r="J115" s="12"/>
    </row>
    <row r="116" spans="1:10" ht="75">
      <c r="A116" s="12">
        <v>114</v>
      </c>
      <c r="B116" s="12" t="s">
        <v>764</v>
      </c>
      <c r="C116" s="13">
        <v>20</v>
      </c>
      <c r="D116" s="12" t="s">
        <v>18</v>
      </c>
      <c r="E116" s="4" t="s">
        <v>765</v>
      </c>
      <c r="F116" s="8"/>
      <c r="G116" s="13"/>
      <c r="H116" s="14">
        <f t="shared" si="6"/>
        <v>0</v>
      </c>
      <c r="I116" s="14">
        <f t="shared" si="7"/>
        <v>0</v>
      </c>
      <c r="J116" s="12"/>
    </row>
    <row r="117" spans="1:10">
      <c r="A117" s="12">
        <v>115</v>
      </c>
      <c r="B117" s="12" t="s">
        <v>766</v>
      </c>
      <c r="C117" s="13">
        <v>10</v>
      </c>
      <c r="D117" s="12" t="s">
        <v>18</v>
      </c>
      <c r="E117" s="4" t="s">
        <v>767</v>
      </c>
      <c r="F117" s="8"/>
      <c r="G117" s="13"/>
      <c r="H117" s="14">
        <f t="shared" si="6"/>
        <v>0</v>
      </c>
      <c r="I117" s="14">
        <f t="shared" si="7"/>
        <v>0</v>
      </c>
      <c r="J117" s="12"/>
    </row>
    <row r="118" spans="1:10">
      <c r="A118" s="12">
        <v>116</v>
      </c>
      <c r="B118" s="12" t="s">
        <v>768</v>
      </c>
      <c r="C118" s="13">
        <v>3</v>
      </c>
      <c r="D118" s="12" t="s">
        <v>18</v>
      </c>
      <c r="E118" s="4" t="s">
        <v>769</v>
      </c>
      <c r="F118" s="8"/>
      <c r="G118" s="13"/>
      <c r="H118" s="14">
        <f t="shared" si="6"/>
        <v>0</v>
      </c>
      <c r="I118" s="14">
        <f t="shared" si="7"/>
        <v>0</v>
      </c>
      <c r="J118" s="12"/>
    </row>
    <row r="119" spans="1:10" ht="45">
      <c r="A119" s="12">
        <v>117</v>
      </c>
      <c r="B119" s="12" t="s">
        <v>770</v>
      </c>
      <c r="C119" s="13">
        <v>38</v>
      </c>
      <c r="D119" s="12" t="s">
        <v>18</v>
      </c>
      <c r="E119" s="4" t="s">
        <v>771</v>
      </c>
      <c r="F119" s="8"/>
      <c r="G119" s="13"/>
      <c r="H119" s="14">
        <f t="shared" si="6"/>
        <v>0</v>
      </c>
      <c r="I119" s="14">
        <f t="shared" si="7"/>
        <v>0</v>
      </c>
      <c r="J119" s="12"/>
    </row>
    <row r="120" spans="1:10" ht="45">
      <c r="A120" s="12">
        <v>118</v>
      </c>
      <c r="B120" s="12" t="s">
        <v>694</v>
      </c>
      <c r="C120" s="13">
        <v>10</v>
      </c>
      <c r="D120" s="12" t="s">
        <v>18</v>
      </c>
      <c r="E120" s="4" t="s">
        <v>695</v>
      </c>
      <c r="F120" s="8"/>
      <c r="G120" s="13"/>
      <c r="H120" s="14">
        <f t="shared" si="6"/>
        <v>0</v>
      </c>
      <c r="I120" s="14">
        <f t="shared" si="7"/>
        <v>0</v>
      </c>
      <c r="J120" s="12"/>
    </row>
    <row r="121" spans="1:10" ht="45">
      <c r="A121" s="12">
        <v>119</v>
      </c>
      <c r="B121" s="12" t="s">
        <v>772</v>
      </c>
      <c r="C121" s="13">
        <v>1</v>
      </c>
      <c r="D121" s="12" t="s">
        <v>18</v>
      </c>
      <c r="E121" s="4" t="s">
        <v>773</v>
      </c>
      <c r="F121" s="8"/>
      <c r="G121" s="13"/>
      <c r="H121" s="14">
        <f t="shared" si="6"/>
        <v>0</v>
      </c>
      <c r="I121" s="14">
        <f t="shared" si="7"/>
        <v>0</v>
      </c>
      <c r="J121" s="12"/>
    </row>
    <row r="122" spans="1:10" ht="30">
      <c r="A122" s="12">
        <v>120</v>
      </c>
      <c r="B122" s="12" t="s">
        <v>774</v>
      </c>
      <c r="C122" s="13">
        <v>1</v>
      </c>
      <c r="D122" s="12" t="s">
        <v>18</v>
      </c>
      <c r="E122" s="4" t="s">
        <v>775</v>
      </c>
      <c r="F122" s="8"/>
      <c r="G122" s="13"/>
      <c r="H122" s="14">
        <f t="shared" si="6"/>
        <v>0</v>
      </c>
      <c r="I122" s="14">
        <f t="shared" si="7"/>
        <v>0</v>
      </c>
      <c r="J122" s="12"/>
    </row>
    <row r="123" spans="1:10" ht="30">
      <c r="A123" s="12">
        <v>121</v>
      </c>
      <c r="B123" s="12" t="s">
        <v>776</v>
      </c>
      <c r="C123" s="13">
        <v>1</v>
      </c>
      <c r="D123" s="12" t="s">
        <v>18</v>
      </c>
      <c r="E123" s="4" t="s">
        <v>777</v>
      </c>
      <c r="F123" s="8"/>
      <c r="G123" s="13"/>
      <c r="H123" s="14">
        <f t="shared" si="6"/>
        <v>0</v>
      </c>
      <c r="I123" s="14">
        <f t="shared" si="7"/>
        <v>0</v>
      </c>
      <c r="J123" s="12"/>
    </row>
    <row r="124" spans="1:10">
      <c r="A124" s="12">
        <v>122</v>
      </c>
      <c r="B124" s="12" t="s">
        <v>33</v>
      </c>
      <c r="C124" s="13">
        <v>7</v>
      </c>
      <c r="D124" s="12" t="s">
        <v>18</v>
      </c>
      <c r="E124" s="4" t="s">
        <v>778</v>
      </c>
      <c r="F124" s="8"/>
      <c r="G124" s="13"/>
      <c r="H124" s="14">
        <f t="shared" si="6"/>
        <v>0</v>
      </c>
      <c r="I124" s="14">
        <f t="shared" si="7"/>
        <v>0</v>
      </c>
      <c r="J124" s="12"/>
    </row>
    <row r="125" spans="1:10" ht="60">
      <c r="A125" s="12">
        <v>123</v>
      </c>
      <c r="B125" s="12" t="s">
        <v>779</v>
      </c>
      <c r="C125" s="13">
        <v>1</v>
      </c>
      <c r="D125" s="12" t="s">
        <v>18</v>
      </c>
      <c r="E125" s="4" t="s">
        <v>780</v>
      </c>
      <c r="F125" s="8"/>
      <c r="G125" s="13"/>
      <c r="H125" s="14">
        <f t="shared" si="6"/>
        <v>0</v>
      </c>
      <c r="I125" s="14">
        <f t="shared" si="7"/>
        <v>0</v>
      </c>
      <c r="J125" s="12"/>
    </row>
    <row r="126" spans="1:10" ht="60">
      <c r="A126" s="12">
        <v>124</v>
      </c>
      <c r="B126" s="12" t="s">
        <v>781</v>
      </c>
      <c r="C126" s="13">
        <v>7</v>
      </c>
      <c r="D126" s="12" t="s">
        <v>18</v>
      </c>
      <c r="E126" s="4" t="s">
        <v>782</v>
      </c>
      <c r="F126" s="8"/>
      <c r="G126" s="13"/>
      <c r="H126" s="14">
        <f t="shared" si="6"/>
        <v>0</v>
      </c>
      <c r="I126" s="14">
        <f t="shared" si="7"/>
        <v>0</v>
      </c>
      <c r="J126" s="12"/>
    </row>
    <row r="127" spans="1:10" ht="45">
      <c r="A127" s="12">
        <v>125</v>
      </c>
      <c r="B127" s="12" t="s">
        <v>783</v>
      </c>
      <c r="C127" s="13">
        <v>2</v>
      </c>
      <c r="D127" s="12" t="s">
        <v>18</v>
      </c>
      <c r="E127" s="4" t="s">
        <v>784</v>
      </c>
      <c r="F127" s="8"/>
      <c r="G127" s="13"/>
      <c r="H127" s="14">
        <f t="shared" si="6"/>
        <v>0</v>
      </c>
      <c r="I127" s="14">
        <f t="shared" si="7"/>
        <v>0</v>
      </c>
      <c r="J127" s="12"/>
    </row>
    <row r="128" spans="1:10" ht="75">
      <c r="A128" s="12">
        <v>126</v>
      </c>
      <c r="B128" s="12" t="s">
        <v>785</v>
      </c>
      <c r="C128" s="13">
        <v>14</v>
      </c>
      <c r="D128" s="12" t="s">
        <v>18</v>
      </c>
      <c r="E128" s="4" t="s">
        <v>786</v>
      </c>
      <c r="F128" s="8"/>
      <c r="G128" s="13"/>
      <c r="H128" s="14">
        <f t="shared" si="6"/>
        <v>0</v>
      </c>
      <c r="I128" s="14">
        <f t="shared" si="7"/>
        <v>0</v>
      </c>
      <c r="J128" s="12"/>
    </row>
    <row r="129" spans="1:10" ht="60">
      <c r="A129" s="12">
        <v>127</v>
      </c>
      <c r="B129" s="12" t="s">
        <v>787</v>
      </c>
      <c r="C129" s="13">
        <v>6</v>
      </c>
      <c r="D129" s="12" t="s">
        <v>18</v>
      </c>
      <c r="E129" s="4" t="s">
        <v>788</v>
      </c>
      <c r="F129" s="8"/>
      <c r="G129" s="13"/>
      <c r="H129" s="14">
        <f t="shared" si="6"/>
        <v>0</v>
      </c>
      <c r="I129" s="14">
        <f t="shared" si="7"/>
        <v>0</v>
      </c>
      <c r="J129" s="12"/>
    </row>
    <row r="130" spans="1:10" ht="45">
      <c r="A130" s="12">
        <v>128</v>
      </c>
      <c r="B130" s="12" t="s">
        <v>789</v>
      </c>
      <c r="C130" s="13">
        <v>7</v>
      </c>
      <c r="D130" s="12" t="s">
        <v>18</v>
      </c>
      <c r="E130" s="4" t="s">
        <v>790</v>
      </c>
      <c r="F130" s="8"/>
      <c r="G130" s="13"/>
      <c r="H130" s="14">
        <f t="shared" si="6"/>
        <v>0</v>
      </c>
      <c r="I130" s="14">
        <f t="shared" si="7"/>
        <v>0</v>
      </c>
      <c r="J130" s="12"/>
    </row>
    <row r="131" spans="1:10" ht="60">
      <c r="A131" s="12">
        <v>129</v>
      </c>
      <c r="B131" s="12" t="s">
        <v>791</v>
      </c>
      <c r="C131" s="13">
        <v>4</v>
      </c>
      <c r="D131" s="12" t="s">
        <v>18</v>
      </c>
      <c r="E131" s="4" t="s">
        <v>792</v>
      </c>
      <c r="F131" s="8"/>
      <c r="G131" s="13"/>
      <c r="H131" s="14">
        <f t="shared" ref="H131:H161" si="8">(C131*F131)</f>
        <v>0</v>
      </c>
      <c r="I131" s="14">
        <f t="shared" ref="I131:I161" si="9">(C131*G131)</f>
        <v>0</v>
      </c>
      <c r="J131" s="12"/>
    </row>
    <row r="132" spans="1:10" ht="45">
      <c r="A132" s="12">
        <v>130</v>
      </c>
      <c r="B132" s="12" t="s">
        <v>793</v>
      </c>
      <c r="C132" s="13">
        <v>2</v>
      </c>
      <c r="D132" s="12" t="s">
        <v>18</v>
      </c>
      <c r="E132" s="4" t="s">
        <v>794</v>
      </c>
      <c r="F132" s="8"/>
      <c r="G132" s="13"/>
      <c r="H132" s="14">
        <f t="shared" si="8"/>
        <v>0</v>
      </c>
      <c r="I132" s="14">
        <f t="shared" si="9"/>
        <v>0</v>
      </c>
      <c r="J132" s="12"/>
    </row>
    <row r="133" spans="1:10">
      <c r="A133" s="12">
        <v>131</v>
      </c>
      <c r="B133" s="12" t="s">
        <v>33</v>
      </c>
      <c r="C133" s="13">
        <v>1</v>
      </c>
      <c r="D133" s="12" t="s">
        <v>18</v>
      </c>
      <c r="E133" s="4" t="s">
        <v>480</v>
      </c>
      <c r="F133" s="8"/>
      <c r="G133" s="13"/>
      <c r="H133" s="14">
        <f t="shared" si="8"/>
        <v>0</v>
      </c>
      <c r="I133" s="14">
        <f t="shared" si="9"/>
        <v>0</v>
      </c>
      <c r="J133" s="12"/>
    </row>
    <row r="134" spans="1:10">
      <c r="A134" s="12">
        <v>132</v>
      </c>
      <c r="B134" s="12" t="s">
        <v>33</v>
      </c>
      <c r="C134" s="13">
        <v>1</v>
      </c>
      <c r="D134" s="12" t="s">
        <v>18</v>
      </c>
      <c r="E134" s="4" t="s">
        <v>795</v>
      </c>
      <c r="F134" s="8"/>
      <c r="G134" s="13"/>
      <c r="H134" s="14">
        <f t="shared" si="8"/>
        <v>0</v>
      </c>
      <c r="I134" s="14">
        <f t="shared" si="9"/>
        <v>0</v>
      </c>
      <c r="J134" s="12"/>
    </row>
    <row r="135" spans="1:10">
      <c r="A135" s="12">
        <v>133</v>
      </c>
      <c r="B135" s="12" t="s">
        <v>33</v>
      </c>
      <c r="C135" s="13">
        <v>1</v>
      </c>
      <c r="D135" s="12" t="s">
        <v>18</v>
      </c>
      <c r="E135" s="4" t="s">
        <v>796</v>
      </c>
      <c r="F135" s="8"/>
      <c r="G135" s="13"/>
      <c r="H135" s="14">
        <f t="shared" si="8"/>
        <v>0</v>
      </c>
      <c r="I135" s="14">
        <f t="shared" si="9"/>
        <v>0</v>
      </c>
      <c r="J135" s="12"/>
    </row>
    <row r="136" spans="1:10" ht="90">
      <c r="A136" s="12">
        <v>134</v>
      </c>
      <c r="B136" s="12" t="s">
        <v>797</v>
      </c>
      <c r="C136" s="13">
        <v>12</v>
      </c>
      <c r="D136" s="12" t="s">
        <v>11</v>
      </c>
      <c r="E136" s="4" t="s">
        <v>798</v>
      </c>
      <c r="F136" s="8"/>
      <c r="G136" s="13"/>
      <c r="H136" s="14">
        <f t="shared" si="8"/>
        <v>0</v>
      </c>
      <c r="I136" s="14">
        <f t="shared" si="9"/>
        <v>0</v>
      </c>
      <c r="J136" s="12"/>
    </row>
    <row r="137" spans="1:10" ht="30">
      <c r="A137" s="12">
        <v>135</v>
      </c>
      <c r="B137" s="12" t="s">
        <v>799</v>
      </c>
      <c r="C137" s="13">
        <v>143</v>
      </c>
      <c r="D137" s="12" t="s">
        <v>11</v>
      </c>
      <c r="E137" s="4" t="s">
        <v>800</v>
      </c>
      <c r="F137" s="8"/>
      <c r="G137" s="13"/>
      <c r="H137" s="14">
        <f t="shared" si="8"/>
        <v>0</v>
      </c>
      <c r="I137" s="14">
        <f t="shared" si="9"/>
        <v>0</v>
      </c>
      <c r="J137" s="12"/>
    </row>
    <row r="138" spans="1:10" ht="30">
      <c r="A138" s="12">
        <v>136</v>
      </c>
      <c r="B138" s="12" t="s">
        <v>801</v>
      </c>
      <c r="C138" s="13">
        <v>132</v>
      </c>
      <c r="D138" s="12" t="s">
        <v>11</v>
      </c>
      <c r="E138" s="4" t="s">
        <v>802</v>
      </c>
      <c r="F138" s="8"/>
      <c r="G138" s="13"/>
      <c r="H138" s="14">
        <f t="shared" si="8"/>
        <v>0</v>
      </c>
      <c r="I138" s="14">
        <f t="shared" si="9"/>
        <v>0</v>
      </c>
      <c r="J138" s="12"/>
    </row>
    <row r="139" spans="1:10" ht="30">
      <c r="A139" s="12">
        <v>137</v>
      </c>
      <c r="B139" s="12" t="s">
        <v>803</v>
      </c>
      <c r="C139" s="13">
        <v>32</v>
      </c>
      <c r="D139" s="12" t="s">
        <v>11</v>
      </c>
      <c r="E139" s="4" t="s">
        <v>804</v>
      </c>
      <c r="F139" s="8"/>
      <c r="G139" s="13"/>
      <c r="H139" s="14">
        <f t="shared" si="8"/>
        <v>0</v>
      </c>
      <c r="I139" s="14">
        <f t="shared" si="9"/>
        <v>0</v>
      </c>
      <c r="J139" s="12"/>
    </row>
    <row r="140" spans="1:10" ht="30">
      <c r="A140" s="12">
        <v>138</v>
      </c>
      <c r="B140" s="12" t="s">
        <v>805</v>
      </c>
      <c r="C140" s="13">
        <v>52</v>
      </c>
      <c r="D140" s="12" t="s">
        <v>11</v>
      </c>
      <c r="E140" s="4" t="s">
        <v>806</v>
      </c>
      <c r="F140" s="8"/>
      <c r="G140" s="13"/>
      <c r="H140" s="14">
        <f t="shared" si="8"/>
        <v>0</v>
      </c>
      <c r="I140" s="14">
        <f t="shared" si="9"/>
        <v>0</v>
      </c>
      <c r="J140" s="12"/>
    </row>
    <row r="141" spans="1:10" ht="30">
      <c r="A141" s="12">
        <v>139</v>
      </c>
      <c r="B141" s="12" t="s">
        <v>807</v>
      </c>
      <c r="C141" s="13">
        <v>12</v>
      </c>
      <c r="D141" s="12" t="s">
        <v>11</v>
      </c>
      <c r="E141" s="4" t="s">
        <v>808</v>
      </c>
      <c r="F141" s="8"/>
      <c r="G141" s="13"/>
      <c r="H141" s="14">
        <f t="shared" si="8"/>
        <v>0</v>
      </c>
      <c r="I141" s="14">
        <f t="shared" si="9"/>
        <v>0</v>
      </c>
      <c r="J141" s="12"/>
    </row>
    <row r="142" spans="1:10" ht="30">
      <c r="A142" s="12">
        <v>140</v>
      </c>
      <c r="B142" s="12" t="s">
        <v>809</v>
      </c>
      <c r="C142" s="13">
        <v>24</v>
      </c>
      <c r="D142" s="12" t="s">
        <v>11</v>
      </c>
      <c r="E142" s="4" t="s">
        <v>810</v>
      </c>
      <c r="F142" s="8"/>
      <c r="G142" s="13"/>
      <c r="H142" s="14">
        <f t="shared" si="8"/>
        <v>0</v>
      </c>
      <c r="I142" s="14">
        <f t="shared" si="9"/>
        <v>0</v>
      </c>
      <c r="J142" s="12"/>
    </row>
    <row r="143" spans="1:10" ht="30">
      <c r="A143" s="12">
        <v>141</v>
      </c>
      <c r="B143" s="12" t="s">
        <v>801</v>
      </c>
      <c r="C143" s="13">
        <v>18</v>
      </c>
      <c r="D143" s="12" t="s">
        <v>11</v>
      </c>
      <c r="E143" s="4" t="s">
        <v>811</v>
      </c>
      <c r="F143" s="8"/>
      <c r="G143" s="13"/>
      <c r="H143" s="14">
        <f t="shared" si="8"/>
        <v>0</v>
      </c>
      <c r="I143" s="14">
        <f t="shared" si="9"/>
        <v>0</v>
      </c>
      <c r="J143" s="12"/>
    </row>
    <row r="144" spans="1:10" ht="30">
      <c r="A144" s="12">
        <v>142</v>
      </c>
      <c r="B144" s="12" t="s">
        <v>805</v>
      </c>
      <c r="C144" s="13">
        <v>36</v>
      </c>
      <c r="D144" s="12" t="s">
        <v>11</v>
      </c>
      <c r="E144" s="4" t="s">
        <v>806</v>
      </c>
      <c r="F144" s="8"/>
      <c r="G144" s="13"/>
      <c r="H144" s="14">
        <f t="shared" si="8"/>
        <v>0</v>
      </c>
      <c r="I144" s="14">
        <f t="shared" si="9"/>
        <v>0</v>
      </c>
      <c r="J144" s="12"/>
    </row>
    <row r="145" spans="1:10" ht="90">
      <c r="A145" s="12">
        <v>143</v>
      </c>
      <c r="B145" s="12" t="s">
        <v>812</v>
      </c>
      <c r="C145" s="13">
        <v>135</v>
      </c>
      <c r="D145" s="12" t="s">
        <v>112</v>
      </c>
      <c r="E145" s="4" t="s">
        <v>813</v>
      </c>
      <c r="F145" s="8"/>
      <c r="G145" s="13"/>
      <c r="H145" s="14">
        <f t="shared" si="8"/>
        <v>0</v>
      </c>
      <c r="I145" s="14">
        <f t="shared" si="9"/>
        <v>0</v>
      </c>
      <c r="J145" s="12"/>
    </row>
    <row r="146" spans="1:10" ht="45">
      <c r="A146" s="12">
        <v>144</v>
      </c>
      <c r="B146" s="12" t="s">
        <v>285</v>
      </c>
      <c r="C146" s="13">
        <v>13</v>
      </c>
      <c r="D146" s="12" t="s">
        <v>18</v>
      </c>
      <c r="E146" s="4" t="s">
        <v>814</v>
      </c>
      <c r="F146" s="8"/>
      <c r="G146" s="13"/>
      <c r="H146" s="14">
        <f t="shared" si="8"/>
        <v>0</v>
      </c>
      <c r="I146" s="14">
        <f t="shared" si="9"/>
        <v>0</v>
      </c>
      <c r="J146" s="12"/>
    </row>
    <row r="147" spans="1:10" ht="30">
      <c r="A147" s="12">
        <v>145</v>
      </c>
      <c r="B147" s="12" t="s">
        <v>289</v>
      </c>
      <c r="C147" s="13">
        <v>7</v>
      </c>
      <c r="D147" s="12" t="s">
        <v>18</v>
      </c>
      <c r="E147" s="4" t="s">
        <v>290</v>
      </c>
      <c r="F147" s="8"/>
      <c r="G147" s="13"/>
      <c r="H147" s="14">
        <f t="shared" si="8"/>
        <v>0</v>
      </c>
      <c r="I147" s="14">
        <f t="shared" si="9"/>
        <v>0</v>
      </c>
      <c r="J147" s="12"/>
    </row>
    <row r="148" spans="1:10" ht="30">
      <c r="A148" s="12">
        <v>146</v>
      </c>
      <c r="B148" s="12" t="s">
        <v>815</v>
      </c>
      <c r="C148" s="13">
        <v>6</v>
      </c>
      <c r="D148" s="12" t="s">
        <v>18</v>
      </c>
      <c r="E148" s="4" t="s">
        <v>816</v>
      </c>
      <c r="F148" s="8"/>
      <c r="G148" s="13"/>
      <c r="H148" s="14">
        <f t="shared" si="8"/>
        <v>0</v>
      </c>
      <c r="I148" s="14">
        <f t="shared" si="9"/>
        <v>0</v>
      </c>
      <c r="J148" s="12"/>
    </row>
    <row r="149" spans="1:10" ht="45">
      <c r="A149" s="12">
        <v>147</v>
      </c>
      <c r="B149" s="12" t="s">
        <v>817</v>
      </c>
      <c r="C149" s="13">
        <v>58</v>
      </c>
      <c r="D149" s="12" t="s">
        <v>818</v>
      </c>
      <c r="E149" s="4" t="s">
        <v>819</v>
      </c>
      <c r="F149" s="8"/>
      <c r="G149" s="13"/>
      <c r="H149" s="14">
        <f t="shared" si="8"/>
        <v>0</v>
      </c>
      <c r="I149" s="14">
        <f t="shared" si="9"/>
        <v>0</v>
      </c>
      <c r="J149" s="12"/>
    </row>
    <row r="150" spans="1:10" ht="60">
      <c r="A150" s="12">
        <v>148</v>
      </c>
      <c r="B150" s="12" t="s">
        <v>820</v>
      </c>
      <c r="C150" s="13">
        <v>22</v>
      </c>
      <c r="D150" s="12" t="s">
        <v>818</v>
      </c>
      <c r="E150" s="4" t="s">
        <v>821</v>
      </c>
      <c r="F150" s="8"/>
      <c r="G150" s="13"/>
      <c r="H150" s="14">
        <f t="shared" si="8"/>
        <v>0</v>
      </c>
      <c r="I150" s="14">
        <f t="shared" si="9"/>
        <v>0</v>
      </c>
      <c r="J150" s="12"/>
    </row>
    <row r="151" spans="1:10">
      <c r="A151" s="12">
        <v>149</v>
      </c>
      <c r="B151" s="12" t="s">
        <v>822</v>
      </c>
      <c r="C151" s="13">
        <v>22</v>
      </c>
      <c r="D151" s="12" t="s">
        <v>818</v>
      </c>
      <c r="E151" s="4" t="s">
        <v>823</v>
      </c>
      <c r="F151" s="8"/>
      <c r="G151" s="13"/>
      <c r="H151" s="14">
        <f t="shared" si="8"/>
        <v>0</v>
      </c>
      <c r="I151" s="14">
        <f t="shared" si="9"/>
        <v>0</v>
      </c>
      <c r="J151" s="12"/>
    </row>
    <row r="152" spans="1:10" ht="45">
      <c r="A152" s="12">
        <v>150</v>
      </c>
      <c r="B152" s="12" t="s">
        <v>824</v>
      </c>
      <c r="C152" s="13">
        <v>14</v>
      </c>
      <c r="D152" s="12" t="s">
        <v>818</v>
      </c>
      <c r="E152" s="4" t="s">
        <v>825</v>
      </c>
      <c r="F152" s="8"/>
      <c r="G152" s="13"/>
      <c r="H152" s="14">
        <f t="shared" si="8"/>
        <v>0</v>
      </c>
      <c r="I152" s="14">
        <f t="shared" si="9"/>
        <v>0</v>
      </c>
      <c r="J152" s="12"/>
    </row>
    <row r="153" spans="1:10" ht="30">
      <c r="A153" s="12">
        <v>151</v>
      </c>
      <c r="B153" s="12" t="s">
        <v>826</v>
      </c>
      <c r="C153" s="13">
        <v>14</v>
      </c>
      <c r="D153" s="12" t="s">
        <v>818</v>
      </c>
      <c r="E153" s="4" t="s">
        <v>827</v>
      </c>
      <c r="F153" s="8"/>
      <c r="G153" s="13"/>
      <c r="H153" s="14">
        <f t="shared" si="8"/>
        <v>0</v>
      </c>
      <c r="I153" s="14">
        <f t="shared" si="9"/>
        <v>0</v>
      </c>
      <c r="J153" s="12"/>
    </row>
    <row r="154" spans="1:10">
      <c r="A154" s="12">
        <v>152</v>
      </c>
      <c r="B154" s="12" t="s">
        <v>828</v>
      </c>
      <c r="C154" s="13">
        <v>44</v>
      </c>
      <c r="D154" s="12" t="s">
        <v>818</v>
      </c>
      <c r="E154" s="4" t="s">
        <v>829</v>
      </c>
      <c r="F154" s="8"/>
      <c r="G154" s="13"/>
      <c r="H154" s="14">
        <f t="shared" si="8"/>
        <v>0</v>
      </c>
      <c r="I154" s="14">
        <f t="shared" si="9"/>
        <v>0</v>
      </c>
      <c r="J154" s="12"/>
    </row>
    <row r="155" spans="1:10" ht="30">
      <c r="A155" s="12">
        <v>153</v>
      </c>
      <c r="B155" s="12" t="s">
        <v>830</v>
      </c>
      <c r="C155" s="13">
        <v>14</v>
      </c>
      <c r="D155" s="12" t="s">
        <v>818</v>
      </c>
      <c r="E155" s="4" t="s">
        <v>831</v>
      </c>
      <c r="F155" s="8"/>
      <c r="G155" s="13"/>
      <c r="H155" s="14">
        <f t="shared" si="8"/>
        <v>0</v>
      </c>
      <c r="I155" s="14">
        <f t="shared" si="9"/>
        <v>0</v>
      </c>
      <c r="J155" s="12"/>
    </row>
    <row r="156" spans="1:10" ht="45">
      <c r="A156" s="12">
        <v>154</v>
      </c>
      <c r="B156" s="12" t="s">
        <v>832</v>
      </c>
      <c r="C156" s="13">
        <v>2.4</v>
      </c>
      <c r="D156" s="12" t="s">
        <v>818</v>
      </c>
      <c r="E156" s="4" t="s">
        <v>833</v>
      </c>
      <c r="F156" s="8"/>
      <c r="G156" s="13"/>
      <c r="H156" s="14">
        <f t="shared" si="8"/>
        <v>0</v>
      </c>
      <c r="I156" s="14">
        <f t="shared" si="9"/>
        <v>0</v>
      </c>
      <c r="J156" s="12"/>
    </row>
    <row r="157" spans="1:10">
      <c r="A157" s="12">
        <v>155</v>
      </c>
      <c r="B157" s="12" t="s">
        <v>834</v>
      </c>
      <c r="C157" s="13">
        <v>2.4</v>
      </c>
      <c r="D157" s="12" t="s">
        <v>818</v>
      </c>
      <c r="E157" s="4" t="s">
        <v>835</v>
      </c>
      <c r="F157" s="8"/>
      <c r="G157" s="13"/>
      <c r="H157" s="14">
        <f t="shared" si="8"/>
        <v>0</v>
      </c>
      <c r="I157" s="14">
        <f t="shared" si="9"/>
        <v>0</v>
      </c>
      <c r="J157" s="12"/>
    </row>
    <row r="158" spans="1:10" ht="30">
      <c r="A158" s="12">
        <v>156</v>
      </c>
      <c r="B158" s="12" t="s">
        <v>836</v>
      </c>
      <c r="C158" s="13">
        <v>2.4</v>
      </c>
      <c r="D158" s="12" t="s">
        <v>818</v>
      </c>
      <c r="E158" s="4" t="s">
        <v>837</v>
      </c>
      <c r="F158" s="8"/>
      <c r="G158" s="13"/>
      <c r="H158" s="14">
        <f t="shared" si="8"/>
        <v>0</v>
      </c>
      <c r="I158" s="14">
        <f t="shared" si="9"/>
        <v>0</v>
      </c>
      <c r="J158" s="12"/>
    </row>
    <row r="159" spans="1:10" ht="60">
      <c r="A159" s="12">
        <v>157</v>
      </c>
      <c r="B159" s="12" t="s">
        <v>838</v>
      </c>
      <c r="C159" s="13">
        <v>2.4</v>
      </c>
      <c r="D159" s="12" t="s">
        <v>818</v>
      </c>
      <c r="E159" s="4" t="s">
        <v>839</v>
      </c>
      <c r="F159" s="8"/>
      <c r="G159" s="13"/>
      <c r="H159" s="14">
        <f t="shared" si="8"/>
        <v>0</v>
      </c>
      <c r="I159" s="14">
        <f t="shared" si="9"/>
        <v>0</v>
      </c>
      <c r="J159" s="12"/>
    </row>
    <row r="160" spans="1:10" ht="105">
      <c r="A160" s="12">
        <v>158</v>
      </c>
      <c r="B160" s="12" t="s">
        <v>840</v>
      </c>
      <c r="C160" s="13">
        <v>0.72</v>
      </c>
      <c r="D160" s="12" t="s">
        <v>818</v>
      </c>
      <c r="E160" s="4" t="s">
        <v>841</v>
      </c>
      <c r="F160" s="8"/>
      <c r="G160" s="13"/>
      <c r="H160" s="14">
        <f t="shared" si="8"/>
        <v>0</v>
      </c>
      <c r="I160" s="14">
        <f t="shared" si="9"/>
        <v>0</v>
      </c>
      <c r="J160" s="12"/>
    </row>
    <row r="161" spans="1:10" ht="90">
      <c r="A161" s="12">
        <v>159</v>
      </c>
      <c r="B161" s="12" t="s">
        <v>842</v>
      </c>
      <c r="C161" s="13">
        <v>0.48</v>
      </c>
      <c r="D161" s="12" t="s">
        <v>818</v>
      </c>
      <c r="E161" s="4" t="s">
        <v>843</v>
      </c>
      <c r="F161" s="8"/>
      <c r="G161" s="13"/>
      <c r="H161" s="14">
        <f t="shared" si="8"/>
        <v>0</v>
      </c>
      <c r="I161" s="14">
        <f t="shared" si="9"/>
        <v>0</v>
      </c>
      <c r="J161" s="12"/>
    </row>
    <row r="162" spans="1:10">
      <c r="A162" s="12"/>
      <c r="B162" s="12"/>
      <c r="C162" s="13"/>
      <c r="D162" s="12"/>
      <c r="E162" s="4"/>
      <c r="F162" s="8"/>
      <c r="G162" s="13"/>
      <c r="H162" s="14"/>
      <c r="I162" s="14"/>
      <c r="J162" s="12"/>
    </row>
    <row r="163" spans="1:10">
      <c r="E163" s="1" t="s">
        <v>37</v>
      </c>
      <c r="H163" s="10">
        <f>SUM(H3:H161)</f>
        <v>0</v>
      </c>
      <c r="I163" s="10">
        <f>SUM(I3:I161)</f>
        <v>0</v>
      </c>
    </row>
  </sheetData>
  <pageMargins left="0.70866141732283472" right="0.70866141732283472" top="0.74803149606299213" bottom="0.74803149606299213" header="0.31496062992125984" footer="0.31496062992125984"/>
  <pageSetup paperSize="9" scale="57"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J40"/>
  <sheetViews>
    <sheetView tabSelected="1" workbookViewId="0">
      <selection activeCell="C21" sqref="C21"/>
    </sheetView>
  </sheetViews>
  <sheetFormatPr defaultRowHeight="1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c r="A1" s="2" t="s">
        <v>0</v>
      </c>
      <c r="B1" s="2" t="s">
        <v>1</v>
      </c>
      <c r="C1" s="3" t="s">
        <v>2</v>
      </c>
      <c r="D1" s="2" t="s">
        <v>3</v>
      </c>
      <c r="E1" s="6" t="s">
        <v>4</v>
      </c>
      <c r="F1" s="7" t="s">
        <v>5</v>
      </c>
      <c r="G1" s="3" t="s">
        <v>6</v>
      </c>
      <c r="H1" s="11" t="s">
        <v>7</v>
      </c>
      <c r="I1" s="11" t="s">
        <v>8</v>
      </c>
      <c r="J1" s="12"/>
    </row>
    <row r="2" spans="1:10">
      <c r="A2" s="12"/>
      <c r="B2" s="12"/>
      <c r="C2" s="13"/>
      <c r="D2" s="12"/>
      <c r="E2" s="5" t="s">
        <v>513</v>
      </c>
      <c r="F2" s="8"/>
      <c r="G2" s="13"/>
      <c r="H2" s="14"/>
      <c r="I2" s="14"/>
      <c r="J2" s="12"/>
    </row>
    <row r="3" spans="1:10">
      <c r="A3" s="12">
        <v>1</v>
      </c>
      <c r="B3" s="12" t="s">
        <v>33</v>
      </c>
      <c r="C3" s="13">
        <v>1</v>
      </c>
      <c r="D3" s="12" t="s">
        <v>18</v>
      </c>
      <c r="E3" s="4" t="s">
        <v>514</v>
      </c>
      <c r="F3" s="8"/>
      <c r="G3" s="13"/>
      <c r="H3" s="14">
        <f t="shared" ref="H3:H38" si="0">(C3*F3)</f>
        <v>0</v>
      </c>
      <c r="I3" s="14">
        <f t="shared" ref="I3:I38" si="1">(C3*G3)</f>
        <v>0</v>
      </c>
      <c r="J3" s="12"/>
    </row>
    <row r="4" spans="1:10" ht="45">
      <c r="A4" s="12">
        <v>2</v>
      </c>
      <c r="B4" s="12" t="s">
        <v>299</v>
      </c>
      <c r="C4" s="13">
        <v>95</v>
      </c>
      <c r="D4" s="12" t="s">
        <v>11</v>
      </c>
      <c r="E4" s="4" t="s">
        <v>300</v>
      </c>
      <c r="F4" s="8"/>
      <c r="G4" s="13"/>
      <c r="H4" s="14">
        <f t="shared" si="0"/>
        <v>0</v>
      </c>
      <c r="I4" s="14">
        <f t="shared" si="1"/>
        <v>0</v>
      </c>
      <c r="J4" s="12"/>
    </row>
    <row r="5" spans="1:10" ht="30">
      <c r="A5" s="12">
        <v>3</v>
      </c>
      <c r="B5" s="12" t="s">
        <v>301</v>
      </c>
      <c r="C5" s="13">
        <v>12</v>
      </c>
      <c r="D5" s="12" t="s">
        <v>18</v>
      </c>
      <c r="E5" s="4" t="s">
        <v>515</v>
      </c>
      <c r="F5" s="8"/>
      <c r="G5" s="13"/>
      <c r="H5" s="14">
        <f t="shared" si="0"/>
        <v>0</v>
      </c>
      <c r="I5" s="14">
        <f t="shared" si="1"/>
        <v>0</v>
      </c>
      <c r="J5" s="12"/>
    </row>
    <row r="6" spans="1:10">
      <c r="A6" s="12">
        <v>4</v>
      </c>
      <c r="B6" s="12" t="s">
        <v>33</v>
      </c>
      <c r="C6" s="13">
        <v>8</v>
      </c>
      <c r="D6" s="12" t="s">
        <v>18</v>
      </c>
      <c r="E6" s="4" t="s">
        <v>516</v>
      </c>
      <c r="F6" s="8"/>
      <c r="G6" s="13"/>
      <c r="H6" s="14">
        <f t="shared" si="0"/>
        <v>0</v>
      </c>
      <c r="I6" s="14">
        <f t="shared" si="1"/>
        <v>0</v>
      </c>
      <c r="J6" s="12"/>
    </row>
    <row r="7" spans="1:10">
      <c r="A7" s="12">
        <v>5</v>
      </c>
      <c r="B7" s="12" t="s">
        <v>517</v>
      </c>
      <c r="C7" s="13">
        <v>8</v>
      </c>
      <c r="D7" s="12" t="s">
        <v>18</v>
      </c>
      <c r="E7" s="4" t="s">
        <v>518</v>
      </c>
      <c r="F7" s="8"/>
      <c r="G7" s="13"/>
      <c r="H7" s="14">
        <f t="shared" si="0"/>
        <v>0</v>
      </c>
      <c r="I7" s="14">
        <f t="shared" si="1"/>
        <v>0</v>
      </c>
      <c r="J7" s="12"/>
    </row>
    <row r="8" spans="1:10" ht="60">
      <c r="A8" s="12">
        <v>6</v>
      </c>
      <c r="B8" s="12" t="s">
        <v>519</v>
      </c>
      <c r="C8" s="13">
        <v>1</v>
      </c>
      <c r="D8" s="12" t="s">
        <v>18</v>
      </c>
      <c r="E8" s="4" t="s">
        <v>520</v>
      </c>
      <c r="F8" s="8"/>
      <c r="G8" s="13"/>
      <c r="H8" s="14">
        <f t="shared" si="0"/>
        <v>0</v>
      </c>
      <c r="I8" s="14">
        <f t="shared" si="1"/>
        <v>0</v>
      </c>
      <c r="J8" s="12"/>
    </row>
    <row r="9" spans="1:10">
      <c r="A9" s="12">
        <v>7</v>
      </c>
      <c r="B9" s="12" t="s">
        <v>33</v>
      </c>
      <c r="C9" s="13">
        <v>1</v>
      </c>
      <c r="D9" s="12" t="s">
        <v>18</v>
      </c>
      <c r="E9" s="4" t="s">
        <v>521</v>
      </c>
      <c r="F9" s="8"/>
      <c r="G9" s="13"/>
      <c r="H9" s="14">
        <f t="shared" si="0"/>
        <v>0</v>
      </c>
      <c r="I9" s="14">
        <f t="shared" si="1"/>
        <v>0</v>
      </c>
      <c r="J9" s="12"/>
    </row>
    <row r="10" spans="1:10">
      <c r="A10" s="12">
        <v>8</v>
      </c>
      <c r="B10" s="12" t="s">
        <v>33</v>
      </c>
      <c r="C10" s="13">
        <v>1</v>
      </c>
      <c r="D10" s="12" t="s">
        <v>18</v>
      </c>
      <c r="E10" s="4" t="s">
        <v>522</v>
      </c>
      <c r="F10" s="8"/>
      <c r="G10" s="13"/>
      <c r="H10" s="14">
        <f t="shared" si="0"/>
        <v>0</v>
      </c>
      <c r="I10" s="14">
        <f t="shared" si="1"/>
        <v>0</v>
      </c>
      <c r="J10" s="12"/>
    </row>
    <row r="11" spans="1:10" ht="60">
      <c r="A11" s="12">
        <v>9</v>
      </c>
      <c r="B11" s="12" t="s">
        <v>523</v>
      </c>
      <c r="C11" s="13">
        <v>1</v>
      </c>
      <c r="D11" s="12" t="s">
        <v>11</v>
      </c>
      <c r="E11" s="4" t="s">
        <v>524</v>
      </c>
      <c r="F11" s="8"/>
      <c r="G11" s="13"/>
      <c r="H11" s="14">
        <f t="shared" si="0"/>
        <v>0</v>
      </c>
      <c r="I11" s="14">
        <f t="shared" si="1"/>
        <v>0</v>
      </c>
      <c r="J11" s="12"/>
    </row>
    <row r="12" spans="1:10" ht="60">
      <c r="A12" s="12">
        <v>10</v>
      </c>
      <c r="B12" s="12" t="s">
        <v>525</v>
      </c>
      <c r="C12" s="13">
        <v>8</v>
      </c>
      <c r="D12" s="12" t="s">
        <v>11</v>
      </c>
      <c r="E12" s="4" t="s">
        <v>526</v>
      </c>
      <c r="F12" s="8"/>
      <c r="G12" s="13"/>
      <c r="H12" s="14">
        <f t="shared" si="0"/>
        <v>0</v>
      </c>
      <c r="I12" s="14">
        <f t="shared" si="1"/>
        <v>0</v>
      </c>
      <c r="J12" s="12"/>
    </row>
    <row r="13" spans="1:10">
      <c r="A13" s="12">
        <v>11</v>
      </c>
      <c r="B13" s="12" t="s">
        <v>527</v>
      </c>
      <c r="C13" s="13">
        <v>8</v>
      </c>
      <c r="D13" s="12" t="s">
        <v>11</v>
      </c>
      <c r="E13" s="4" t="s">
        <v>528</v>
      </c>
      <c r="F13" s="8"/>
      <c r="G13" s="13"/>
      <c r="H13" s="14">
        <f t="shared" si="0"/>
        <v>0</v>
      </c>
      <c r="I13" s="14">
        <f t="shared" si="1"/>
        <v>0</v>
      </c>
      <c r="J13" s="12"/>
    </row>
    <row r="14" spans="1:10">
      <c r="A14" s="12">
        <v>12</v>
      </c>
      <c r="B14" s="12" t="s">
        <v>529</v>
      </c>
      <c r="C14" s="13">
        <v>3</v>
      </c>
      <c r="D14" s="12" t="s">
        <v>11</v>
      </c>
      <c r="E14" s="4" t="s">
        <v>530</v>
      </c>
      <c r="F14" s="8"/>
      <c r="G14" s="13"/>
      <c r="H14" s="14">
        <f t="shared" si="0"/>
        <v>0</v>
      </c>
      <c r="I14" s="14">
        <f t="shared" si="1"/>
        <v>0</v>
      </c>
      <c r="J14" s="12"/>
    </row>
    <row r="15" spans="1:10">
      <c r="A15" s="12">
        <v>13</v>
      </c>
      <c r="B15" s="12" t="s">
        <v>531</v>
      </c>
      <c r="C15" s="13">
        <v>24</v>
      </c>
      <c r="D15" s="12" t="s">
        <v>11</v>
      </c>
      <c r="E15" s="4" t="s">
        <v>532</v>
      </c>
      <c r="F15" s="8"/>
      <c r="G15" s="13"/>
      <c r="H15" s="14">
        <f t="shared" si="0"/>
        <v>0</v>
      </c>
      <c r="I15" s="14">
        <f t="shared" si="1"/>
        <v>0</v>
      </c>
      <c r="J15" s="12"/>
    </row>
    <row r="16" spans="1:10">
      <c r="A16" s="12">
        <v>14</v>
      </c>
      <c r="B16" s="12" t="s">
        <v>533</v>
      </c>
      <c r="C16" s="13">
        <v>12</v>
      </c>
      <c r="D16" s="12" t="s">
        <v>11</v>
      </c>
      <c r="E16" s="4" t="s">
        <v>534</v>
      </c>
      <c r="F16" s="8"/>
      <c r="G16" s="13"/>
      <c r="H16" s="14">
        <f t="shared" si="0"/>
        <v>0</v>
      </c>
      <c r="I16" s="14">
        <f t="shared" si="1"/>
        <v>0</v>
      </c>
      <c r="J16" s="12"/>
    </row>
    <row r="17" spans="1:10" ht="75">
      <c r="A17" s="12">
        <v>15</v>
      </c>
      <c r="B17" s="12" t="s">
        <v>535</v>
      </c>
      <c r="C17" s="13">
        <v>6</v>
      </c>
      <c r="D17" s="12" t="s">
        <v>18</v>
      </c>
      <c r="E17" s="4" t="s">
        <v>536</v>
      </c>
      <c r="F17" s="8"/>
      <c r="G17" s="13"/>
      <c r="H17" s="14">
        <f t="shared" si="0"/>
        <v>0</v>
      </c>
      <c r="I17" s="14">
        <f t="shared" si="1"/>
        <v>0</v>
      </c>
      <c r="J17" s="12"/>
    </row>
    <row r="18" spans="1:10" ht="45">
      <c r="A18" s="12">
        <v>16</v>
      </c>
      <c r="B18" s="12" t="s">
        <v>537</v>
      </c>
      <c r="C18" s="13">
        <v>1</v>
      </c>
      <c r="D18" s="12" t="s">
        <v>18</v>
      </c>
      <c r="E18" s="4" t="s">
        <v>538</v>
      </c>
      <c r="F18" s="8"/>
      <c r="G18" s="13"/>
      <c r="H18" s="14">
        <f t="shared" si="0"/>
        <v>0</v>
      </c>
      <c r="I18" s="14">
        <f t="shared" si="1"/>
        <v>0</v>
      </c>
      <c r="J18" s="12"/>
    </row>
    <row r="19" spans="1:10" ht="45">
      <c r="A19" s="12">
        <v>17</v>
      </c>
      <c r="B19" s="12" t="s">
        <v>419</v>
      </c>
      <c r="C19" s="13">
        <v>2</v>
      </c>
      <c r="D19" s="12" t="s">
        <v>18</v>
      </c>
      <c r="E19" s="4" t="s">
        <v>539</v>
      </c>
      <c r="F19" s="8"/>
      <c r="G19" s="13"/>
      <c r="H19" s="14">
        <f t="shared" si="0"/>
        <v>0</v>
      </c>
      <c r="I19" s="14">
        <f t="shared" si="1"/>
        <v>0</v>
      </c>
      <c r="J19" s="12"/>
    </row>
    <row r="20" spans="1:10" ht="45">
      <c r="A20" s="12">
        <v>18</v>
      </c>
      <c r="B20" s="12" t="s">
        <v>421</v>
      </c>
      <c r="C20" s="13">
        <v>3</v>
      </c>
      <c r="D20" s="12" t="s">
        <v>18</v>
      </c>
      <c r="E20" s="4" t="s">
        <v>422</v>
      </c>
      <c r="F20" s="8"/>
      <c r="G20" s="13"/>
      <c r="H20" s="14">
        <f t="shared" si="0"/>
        <v>0</v>
      </c>
      <c r="I20" s="14">
        <f t="shared" si="1"/>
        <v>0</v>
      </c>
      <c r="J20" s="12"/>
    </row>
    <row r="21" spans="1:10" ht="45">
      <c r="A21" s="12">
        <v>19</v>
      </c>
      <c r="B21" s="12" t="s">
        <v>540</v>
      </c>
      <c r="C21" s="13">
        <v>1</v>
      </c>
      <c r="D21" s="12" t="s">
        <v>18</v>
      </c>
      <c r="E21" s="4" t="s">
        <v>541</v>
      </c>
      <c r="F21" s="8"/>
      <c r="G21" s="13"/>
      <c r="H21" s="14">
        <f t="shared" si="0"/>
        <v>0</v>
      </c>
      <c r="I21" s="14">
        <f t="shared" si="1"/>
        <v>0</v>
      </c>
      <c r="J21" s="12"/>
    </row>
    <row r="22" spans="1:10" ht="30">
      <c r="A22" s="12">
        <v>20</v>
      </c>
      <c r="B22" s="12" t="s">
        <v>542</v>
      </c>
      <c r="C22" s="13">
        <v>1</v>
      </c>
      <c r="D22" s="12" t="s">
        <v>18</v>
      </c>
      <c r="E22" s="4" t="s">
        <v>543</v>
      </c>
      <c r="F22" s="8"/>
      <c r="G22" s="13"/>
      <c r="H22" s="14">
        <f t="shared" si="0"/>
        <v>0</v>
      </c>
      <c r="I22" s="14">
        <f t="shared" si="1"/>
        <v>0</v>
      </c>
      <c r="J22" s="12"/>
    </row>
    <row r="23" spans="1:10">
      <c r="A23" s="12">
        <v>21</v>
      </c>
      <c r="B23" s="12" t="s">
        <v>33</v>
      </c>
      <c r="C23" s="13">
        <v>6</v>
      </c>
      <c r="D23" s="12" t="s">
        <v>18</v>
      </c>
      <c r="E23" s="4" t="s">
        <v>544</v>
      </c>
      <c r="F23" s="8"/>
      <c r="G23" s="13"/>
      <c r="H23" s="14">
        <f t="shared" si="0"/>
        <v>0</v>
      </c>
      <c r="I23" s="14">
        <f t="shared" si="1"/>
        <v>0</v>
      </c>
      <c r="J23" s="12"/>
    </row>
    <row r="24" spans="1:10">
      <c r="A24" s="12">
        <v>22</v>
      </c>
      <c r="B24" s="12" t="s">
        <v>33</v>
      </c>
      <c r="C24" s="13">
        <v>2</v>
      </c>
      <c r="D24" s="12" t="s">
        <v>18</v>
      </c>
      <c r="E24" s="4" t="s">
        <v>545</v>
      </c>
      <c r="F24" s="8"/>
      <c r="G24" s="13"/>
      <c r="H24" s="14">
        <f t="shared" si="0"/>
        <v>0</v>
      </c>
      <c r="I24" s="14">
        <f t="shared" si="1"/>
        <v>0</v>
      </c>
      <c r="J24" s="12"/>
    </row>
    <row r="25" spans="1:10" ht="105">
      <c r="A25" s="12">
        <v>23</v>
      </c>
      <c r="B25" s="12" t="s">
        <v>546</v>
      </c>
      <c r="C25" s="13">
        <v>1</v>
      </c>
      <c r="D25" s="12" t="s">
        <v>18</v>
      </c>
      <c r="E25" s="4" t="s">
        <v>547</v>
      </c>
      <c r="F25" s="8"/>
      <c r="G25" s="13"/>
      <c r="H25" s="14">
        <f t="shared" si="0"/>
        <v>0</v>
      </c>
      <c r="I25" s="14">
        <f t="shared" si="1"/>
        <v>0</v>
      </c>
      <c r="J25" s="12"/>
    </row>
    <row r="26" spans="1:10" ht="75">
      <c r="A26" s="12">
        <v>24</v>
      </c>
      <c r="B26" s="12" t="s">
        <v>548</v>
      </c>
      <c r="C26" s="13">
        <v>1</v>
      </c>
      <c r="D26" s="12" t="s">
        <v>18</v>
      </c>
      <c r="E26" s="4" t="s">
        <v>549</v>
      </c>
      <c r="F26" s="8"/>
      <c r="G26" s="13"/>
      <c r="H26" s="14">
        <f t="shared" si="0"/>
        <v>0</v>
      </c>
      <c r="I26" s="14">
        <f t="shared" si="1"/>
        <v>0</v>
      </c>
      <c r="J26" s="12"/>
    </row>
    <row r="27" spans="1:10" ht="45">
      <c r="A27" s="12">
        <v>25</v>
      </c>
      <c r="B27" s="12" t="s">
        <v>550</v>
      </c>
      <c r="C27" s="13">
        <v>1</v>
      </c>
      <c r="D27" s="12" t="s">
        <v>18</v>
      </c>
      <c r="E27" s="4" t="s">
        <v>551</v>
      </c>
      <c r="F27" s="8"/>
      <c r="G27" s="13"/>
      <c r="H27" s="14">
        <f t="shared" si="0"/>
        <v>0</v>
      </c>
      <c r="I27" s="14">
        <f t="shared" si="1"/>
        <v>0</v>
      </c>
      <c r="J27" s="12"/>
    </row>
    <row r="28" spans="1:10" ht="45">
      <c r="A28" s="12">
        <v>26</v>
      </c>
      <c r="B28" s="12" t="s">
        <v>552</v>
      </c>
      <c r="C28" s="13">
        <v>1</v>
      </c>
      <c r="D28" s="12" t="s">
        <v>18</v>
      </c>
      <c r="E28" s="4" t="s">
        <v>553</v>
      </c>
      <c r="F28" s="8"/>
      <c r="G28" s="13"/>
      <c r="H28" s="14">
        <f t="shared" si="0"/>
        <v>0</v>
      </c>
      <c r="I28" s="14">
        <f t="shared" si="1"/>
        <v>0</v>
      </c>
      <c r="J28" s="12"/>
    </row>
    <row r="29" spans="1:10" ht="75">
      <c r="A29" s="12">
        <v>27</v>
      </c>
      <c r="B29" s="12" t="s">
        <v>33</v>
      </c>
      <c r="C29" s="13">
        <v>1</v>
      </c>
      <c r="D29" s="12" t="s">
        <v>18</v>
      </c>
      <c r="E29" s="4" t="s">
        <v>554</v>
      </c>
      <c r="F29" s="8"/>
      <c r="G29" s="13"/>
      <c r="H29" s="14">
        <f t="shared" si="0"/>
        <v>0</v>
      </c>
      <c r="I29" s="14">
        <f t="shared" si="1"/>
        <v>0</v>
      </c>
      <c r="J29" s="12"/>
    </row>
    <row r="30" spans="1:10">
      <c r="A30" s="12">
        <v>28</v>
      </c>
      <c r="B30" s="12" t="s">
        <v>33</v>
      </c>
      <c r="C30" s="13">
        <v>1</v>
      </c>
      <c r="D30" s="12" t="s">
        <v>18</v>
      </c>
      <c r="E30" s="4" t="s">
        <v>555</v>
      </c>
      <c r="F30" s="8"/>
      <c r="G30" s="13"/>
      <c r="H30" s="14">
        <f t="shared" si="0"/>
        <v>0</v>
      </c>
      <c r="I30" s="14">
        <f t="shared" si="1"/>
        <v>0</v>
      </c>
      <c r="J30" s="12"/>
    </row>
    <row r="31" spans="1:10">
      <c r="A31" s="12">
        <v>29</v>
      </c>
      <c r="B31" s="12" t="s">
        <v>33</v>
      </c>
      <c r="C31" s="13">
        <v>1</v>
      </c>
      <c r="D31" s="12" t="s">
        <v>18</v>
      </c>
      <c r="E31" s="4" t="s">
        <v>556</v>
      </c>
      <c r="F31" s="8"/>
      <c r="G31" s="13"/>
      <c r="H31" s="14">
        <f t="shared" si="0"/>
        <v>0</v>
      </c>
      <c r="I31" s="14">
        <f t="shared" si="1"/>
        <v>0</v>
      </c>
      <c r="J31" s="12"/>
    </row>
    <row r="32" spans="1:10">
      <c r="A32" s="12">
        <v>30</v>
      </c>
      <c r="B32" s="12" t="s">
        <v>33</v>
      </c>
      <c r="C32" s="13">
        <v>1</v>
      </c>
      <c r="D32" s="12" t="s">
        <v>18</v>
      </c>
      <c r="E32" s="4" t="s">
        <v>557</v>
      </c>
      <c r="F32" s="8"/>
      <c r="G32" s="13"/>
      <c r="H32" s="14">
        <f t="shared" si="0"/>
        <v>0</v>
      </c>
      <c r="I32" s="14">
        <f t="shared" si="1"/>
        <v>0</v>
      </c>
      <c r="J32" s="12"/>
    </row>
    <row r="33" spans="1:10">
      <c r="A33" s="12">
        <v>31</v>
      </c>
      <c r="B33" s="12" t="s">
        <v>33</v>
      </c>
      <c r="C33" s="13">
        <v>2</v>
      </c>
      <c r="D33" s="12" t="s">
        <v>18</v>
      </c>
      <c r="E33" s="4" t="s">
        <v>558</v>
      </c>
      <c r="F33" s="8"/>
      <c r="G33" s="13"/>
      <c r="H33" s="14">
        <f t="shared" si="0"/>
        <v>0</v>
      </c>
      <c r="I33" s="14">
        <f t="shared" si="1"/>
        <v>0</v>
      </c>
      <c r="J33" s="12"/>
    </row>
    <row r="34" spans="1:10">
      <c r="A34" s="12">
        <v>32</v>
      </c>
      <c r="B34" s="12" t="s">
        <v>33</v>
      </c>
      <c r="C34" s="13">
        <v>1</v>
      </c>
      <c r="D34" s="12" t="s">
        <v>18</v>
      </c>
      <c r="E34" s="4" t="s">
        <v>559</v>
      </c>
      <c r="F34" s="8"/>
      <c r="G34" s="13"/>
      <c r="H34" s="14">
        <f t="shared" si="0"/>
        <v>0</v>
      </c>
      <c r="I34" s="14">
        <f t="shared" si="1"/>
        <v>0</v>
      </c>
      <c r="J34" s="12"/>
    </row>
    <row r="35" spans="1:10" ht="60">
      <c r="A35" s="12">
        <v>33</v>
      </c>
      <c r="B35" s="12" t="s">
        <v>489</v>
      </c>
      <c r="C35" s="13">
        <v>1</v>
      </c>
      <c r="D35" s="12" t="s">
        <v>11</v>
      </c>
      <c r="E35" s="4" t="s">
        <v>490</v>
      </c>
      <c r="F35" s="8"/>
      <c r="G35" s="13"/>
      <c r="H35" s="14">
        <f t="shared" si="0"/>
        <v>0</v>
      </c>
      <c r="I35" s="14">
        <f t="shared" si="1"/>
        <v>0</v>
      </c>
      <c r="J35" s="12"/>
    </row>
    <row r="36" spans="1:10" ht="60">
      <c r="A36" s="12">
        <v>34</v>
      </c>
      <c r="B36" s="12" t="s">
        <v>491</v>
      </c>
      <c r="C36" s="13">
        <v>1</v>
      </c>
      <c r="D36" s="12" t="s">
        <v>11</v>
      </c>
      <c r="E36" s="4" t="s">
        <v>492</v>
      </c>
      <c r="F36" s="8"/>
      <c r="G36" s="13"/>
      <c r="H36" s="14">
        <f t="shared" si="0"/>
        <v>0</v>
      </c>
      <c r="I36" s="14">
        <f t="shared" si="1"/>
        <v>0</v>
      </c>
      <c r="J36" s="12"/>
    </row>
    <row r="37" spans="1:10" ht="60">
      <c r="A37" s="12">
        <v>35</v>
      </c>
      <c r="B37" s="12" t="s">
        <v>560</v>
      </c>
      <c r="C37" s="13">
        <v>1</v>
      </c>
      <c r="D37" s="12" t="s">
        <v>11</v>
      </c>
      <c r="E37" s="4" t="s">
        <v>561</v>
      </c>
      <c r="F37" s="8"/>
      <c r="G37" s="13"/>
      <c r="H37" s="14">
        <f t="shared" si="0"/>
        <v>0</v>
      </c>
      <c r="I37" s="14">
        <f t="shared" si="1"/>
        <v>0</v>
      </c>
      <c r="J37" s="12"/>
    </row>
    <row r="38" spans="1:10" ht="60">
      <c r="A38" s="12">
        <v>36</v>
      </c>
      <c r="B38" s="12" t="s">
        <v>562</v>
      </c>
      <c r="C38" s="13">
        <v>1</v>
      </c>
      <c r="D38" s="12" t="s">
        <v>11</v>
      </c>
      <c r="E38" s="4" t="s">
        <v>563</v>
      </c>
      <c r="F38" s="8"/>
      <c r="G38" s="13"/>
      <c r="H38" s="14">
        <f t="shared" si="0"/>
        <v>0</v>
      </c>
      <c r="I38" s="14">
        <f t="shared" si="1"/>
        <v>0</v>
      </c>
      <c r="J38" s="12"/>
    </row>
    <row r="39" spans="1:10">
      <c r="A39" s="12"/>
      <c r="B39" s="12"/>
      <c r="C39" s="13"/>
      <c r="D39" s="12"/>
      <c r="E39" s="4"/>
      <c r="F39" s="8"/>
      <c r="G39" s="13"/>
      <c r="H39" s="14"/>
      <c r="I39" s="14"/>
      <c r="J39" s="12"/>
    </row>
    <row r="40" spans="1:10">
      <c r="E40" s="1" t="s">
        <v>37</v>
      </c>
      <c r="H40" s="10">
        <f>SUM(H3:H38)</f>
        <v>0</v>
      </c>
      <c r="I40" s="10">
        <f>SUM(I3:I38)</f>
        <v>0</v>
      </c>
    </row>
  </sheetData>
  <pageMargins left="0.70866141732283472" right="0.70866141732283472" top="0.74803149606299213" bottom="0.74803149606299213" header="0.31496062992125984" footer="0.31496062992125984"/>
  <pageSetup paperSize="9" scale="57"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J116"/>
  <sheetViews>
    <sheetView tabSelected="1" workbookViewId="0">
      <selection activeCell="C21" sqref="C21"/>
    </sheetView>
  </sheetViews>
  <sheetFormatPr defaultRowHeight="1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c r="A1" s="2" t="s">
        <v>0</v>
      </c>
      <c r="B1" s="2" t="s">
        <v>1</v>
      </c>
      <c r="C1" s="3" t="s">
        <v>2</v>
      </c>
      <c r="D1" s="2" t="s">
        <v>3</v>
      </c>
      <c r="E1" s="6" t="s">
        <v>4</v>
      </c>
      <c r="F1" s="7" t="s">
        <v>5</v>
      </c>
      <c r="G1" s="3" t="s">
        <v>6</v>
      </c>
      <c r="H1" s="11" t="s">
        <v>7</v>
      </c>
      <c r="I1" s="11" t="s">
        <v>8</v>
      </c>
      <c r="J1" s="12"/>
    </row>
    <row r="2" spans="1:10">
      <c r="A2" s="12"/>
      <c r="B2" s="12"/>
      <c r="C2" s="13"/>
      <c r="D2" s="12"/>
      <c r="E2" s="5" t="s">
        <v>298</v>
      </c>
      <c r="F2" s="8"/>
      <c r="G2" s="13"/>
      <c r="H2" s="14"/>
      <c r="I2" s="14"/>
      <c r="J2" s="12"/>
    </row>
    <row r="3" spans="1:10" ht="45">
      <c r="A3" s="12">
        <v>1</v>
      </c>
      <c r="B3" s="12" t="s">
        <v>299</v>
      </c>
      <c r="C3" s="13">
        <v>436</v>
      </c>
      <c r="D3" s="12" t="s">
        <v>11</v>
      </c>
      <c r="E3" s="4" t="s">
        <v>300</v>
      </c>
      <c r="F3" s="8"/>
      <c r="G3" s="13"/>
      <c r="H3" s="14">
        <f t="shared" ref="H3:H34" si="0">(C3*F3)</f>
        <v>0</v>
      </c>
      <c r="I3" s="14">
        <f t="shared" ref="I3:I34" si="1">(C3*G3)</f>
        <v>0</v>
      </c>
      <c r="J3" s="12"/>
    </row>
    <row r="4" spans="1:10">
      <c r="A4" s="12">
        <v>2</v>
      </c>
      <c r="B4" s="12" t="s">
        <v>301</v>
      </c>
      <c r="C4" s="13">
        <v>68</v>
      </c>
      <c r="D4" s="12" t="s">
        <v>18</v>
      </c>
      <c r="E4" s="4" t="s">
        <v>302</v>
      </c>
      <c r="F4" s="8"/>
      <c r="G4" s="13"/>
      <c r="H4" s="14">
        <f t="shared" si="0"/>
        <v>0</v>
      </c>
      <c r="I4" s="14">
        <f t="shared" si="1"/>
        <v>0</v>
      </c>
      <c r="J4" s="12"/>
    </row>
    <row r="5" spans="1:10" ht="45">
      <c r="A5" s="12">
        <v>3</v>
      </c>
      <c r="B5" s="12" t="s">
        <v>303</v>
      </c>
      <c r="C5" s="13">
        <v>1</v>
      </c>
      <c r="D5" s="12" t="s">
        <v>18</v>
      </c>
      <c r="E5" s="4" t="s">
        <v>304</v>
      </c>
      <c r="F5" s="8"/>
      <c r="G5" s="13"/>
      <c r="H5" s="14">
        <f t="shared" si="0"/>
        <v>0</v>
      </c>
      <c r="I5" s="14">
        <f t="shared" si="1"/>
        <v>0</v>
      </c>
      <c r="J5" s="12"/>
    </row>
    <row r="6" spans="1:10">
      <c r="A6" s="12">
        <v>4</v>
      </c>
      <c r="B6" s="12" t="s">
        <v>305</v>
      </c>
      <c r="C6" s="13">
        <v>3</v>
      </c>
      <c r="D6" s="12" t="s">
        <v>18</v>
      </c>
      <c r="E6" s="4" t="s">
        <v>306</v>
      </c>
      <c r="F6" s="8"/>
      <c r="G6" s="13"/>
      <c r="H6" s="14">
        <f t="shared" si="0"/>
        <v>0</v>
      </c>
      <c r="I6" s="14">
        <f t="shared" si="1"/>
        <v>0</v>
      </c>
      <c r="J6" s="12"/>
    </row>
    <row r="7" spans="1:10">
      <c r="A7" s="12">
        <v>5</v>
      </c>
      <c r="B7" s="12" t="s">
        <v>307</v>
      </c>
      <c r="C7" s="13">
        <v>2</v>
      </c>
      <c r="D7" s="12" t="s">
        <v>18</v>
      </c>
      <c r="E7" s="4" t="s">
        <v>308</v>
      </c>
      <c r="F7" s="8"/>
      <c r="G7" s="13"/>
      <c r="H7" s="14">
        <f t="shared" si="0"/>
        <v>0</v>
      </c>
      <c r="I7" s="14">
        <f t="shared" si="1"/>
        <v>0</v>
      </c>
      <c r="J7" s="12"/>
    </row>
    <row r="8" spans="1:10" ht="30">
      <c r="A8" s="12">
        <v>6</v>
      </c>
      <c r="B8" s="12" t="s">
        <v>309</v>
      </c>
      <c r="C8" s="13">
        <v>2</v>
      </c>
      <c r="D8" s="12" t="s">
        <v>18</v>
      </c>
      <c r="E8" s="4" t="s">
        <v>310</v>
      </c>
      <c r="F8" s="8"/>
      <c r="G8" s="13"/>
      <c r="H8" s="14">
        <f t="shared" si="0"/>
        <v>0</v>
      </c>
      <c r="I8" s="14">
        <f t="shared" si="1"/>
        <v>0</v>
      </c>
      <c r="J8" s="12"/>
    </row>
    <row r="9" spans="1:10" ht="30">
      <c r="A9" s="12">
        <v>7</v>
      </c>
      <c r="B9" s="12" t="s">
        <v>311</v>
      </c>
      <c r="C9" s="13">
        <v>10</v>
      </c>
      <c r="D9" s="12" t="s">
        <v>18</v>
      </c>
      <c r="E9" s="4" t="s">
        <v>312</v>
      </c>
      <c r="F9" s="8"/>
      <c r="G9" s="13"/>
      <c r="H9" s="14">
        <f t="shared" si="0"/>
        <v>0</v>
      </c>
      <c r="I9" s="14">
        <f t="shared" si="1"/>
        <v>0</v>
      </c>
      <c r="J9" s="12"/>
    </row>
    <row r="10" spans="1:10" ht="45">
      <c r="A10" s="12">
        <v>8</v>
      </c>
      <c r="B10" s="12" t="s">
        <v>313</v>
      </c>
      <c r="C10" s="13">
        <v>22</v>
      </c>
      <c r="D10" s="12" t="s">
        <v>18</v>
      </c>
      <c r="E10" s="4" t="s">
        <v>314</v>
      </c>
      <c r="F10" s="8"/>
      <c r="G10" s="13"/>
      <c r="H10" s="14">
        <f t="shared" si="0"/>
        <v>0</v>
      </c>
      <c r="I10" s="14">
        <f t="shared" si="1"/>
        <v>0</v>
      </c>
      <c r="J10" s="12"/>
    </row>
    <row r="11" spans="1:10" ht="75">
      <c r="A11" s="12">
        <v>9</v>
      </c>
      <c r="B11" s="12" t="s">
        <v>315</v>
      </c>
      <c r="C11" s="13">
        <v>15</v>
      </c>
      <c r="D11" s="12" t="s">
        <v>11</v>
      </c>
      <c r="E11" s="4" t="s">
        <v>316</v>
      </c>
      <c r="F11" s="8"/>
      <c r="G11" s="13"/>
      <c r="H11" s="14">
        <f t="shared" si="0"/>
        <v>0</v>
      </c>
      <c r="I11" s="14">
        <f t="shared" si="1"/>
        <v>0</v>
      </c>
      <c r="J11" s="12"/>
    </row>
    <row r="12" spans="1:10" ht="30">
      <c r="A12" s="12">
        <v>10</v>
      </c>
      <c r="B12" s="12" t="s">
        <v>317</v>
      </c>
      <c r="C12" s="13">
        <v>90</v>
      </c>
      <c r="D12" s="12" t="s">
        <v>11</v>
      </c>
      <c r="E12" s="4" t="s">
        <v>318</v>
      </c>
      <c r="F12" s="8"/>
      <c r="G12" s="13"/>
      <c r="H12" s="14">
        <f t="shared" si="0"/>
        <v>0</v>
      </c>
      <c r="I12" s="14">
        <f t="shared" si="1"/>
        <v>0</v>
      </c>
      <c r="J12" s="12"/>
    </row>
    <row r="13" spans="1:10" ht="30">
      <c r="A13" s="12">
        <v>11</v>
      </c>
      <c r="B13" s="12" t="s">
        <v>319</v>
      </c>
      <c r="C13" s="13">
        <v>37</v>
      </c>
      <c r="D13" s="12" t="s">
        <v>11</v>
      </c>
      <c r="E13" s="4" t="s">
        <v>320</v>
      </c>
      <c r="F13" s="8"/>
      <c r="G13" s="13"/>
      <c r="H13" s="14">
        <f t="shared" si="0"/>
        <v>0</v>
      </c>
      <c r="I13" s="14">
        <f t="shared" si="1"/>
        <v>0</v>
      </c>
      <c r="J13" s="12"/>
    </row>
    <row r="14" spans="1:10" ht="30">
      <c r="A14" s="12">
        <v>12</v>
      </c>
      <c r="B14" s="12" t="s">
        <v>321</v>
      </c>
      <c r="C14" s="13">
        <v>39</v>
      </c>
      <c r="D14" s="12" t="s">
        <v>11</v>
      </c>
      <c r="E14" s="4" t="s">
        <v>322</v>
      </c>
      <c r="F14" s="8"/>
      <c r="G14" s="13"/>
      <c r="H14" s="14">
        <f t="shared" si="0"/>
        <v>0</v>
      </c>
      <c r="I14" s="14">
        <f t="shared" si="1"/>
        <v>0</v>
      </c>
      <c r="J14" s="12"/>
    </row>
    <row r="15" spans="1:10" ht="30">
      <c r="A15" s="12">
        <v>13</v>
      </c>
      <c r="B15" s="12" t="s">
        <v>323</v>
      </c>
      <c r="C15" s="13">
        <v>32</v>
      </c>
      <c r="D15" s="12" t="s">
        <v>11</v>
      </c>
      <c r="E15" s="4" t="s">
        <v>324</v>
      </c>
      <c r="F15" s="8"/>
      <c r="G15" s="13"/>
      <c r="H15" s="14">
        <f t="shared" si="0"/>
        <v>0</v>
      </c>
      <c r="I15" s="14">
        <f t="shared" si="1"/>
        <v>0</v>
      </c>
      <c r="J15" s="12"/>
    </row>
    <row r="16" spans="1:10" ht="75">
      <c r="A16" s="12">
        <v>14</v>
      </c>
      <c r="B16" s="12" t="s">
        <v>325</v>
      </c>
      <c r="C16" s="13">
        <v>4</v>
      </c>
      <c r="D16" s="12" t="s">
        <v>11</v>
      </c>
      <c r="E16" s="4" t="s">
        <v>326</v>
      </c>
      <c r="F16" s="8"/>
      <c r="G16" s="13"/>
      <c r="H16" s="14">
        <f t="shared" si="0"/>
        <v>0</v>
      </c>
      <c r="I16" s="14">
        <f t="shared" si="1"/>
        <v>0</v>
      </c>
      <c r="J16" s="12"/>
    </row>
    <row r="17" spans="1:10" ht="90">
      <c r="A17" s="12">
        <v>15</v>
      </c>
      <c r="B17" s="12" t="s">
        <v>327</v>
      </c>
      <c r="C17" s="13">
        <v>538</v>
      </c>
      <c r="D17" s="12" t="s">
        <v>11</v>
      </c>
      <c r="E17" s="4" t="s">
        <v>328</v>
      </c>
      <c r="F17" s="8"/>
      <c r="G17" s="13"/>
      <c r="H17" s="14">
        <f t="shared" si="0"/>
        <v>0</v>
      </c>
      <c r="I17" s="14">
        <f t="shared" si="1"/>
        <v>0</v>
      </c>
      <c r="J17" s="12"/>
    </row>
    <row r="18" spans="1:10" ht="30">
      <c r="A18" s="12">
        <v>16</v>
      </c>
      <c r="B18" s="12" t="s">
        <v>329</v>
      </c>
      <c r="C18" s="13">
        <v>6</v>
      </c>
      <c r="D18" s="12" t="s">
        <v>11</v>
      </c>
      <c r="E18" s="4" t="s">
        <v>330</v>
      </c>
      <c r="F18" s="8"/>
      <c r="G18" s="13"/>
      <c r="H18" s="14">
        <f t="shared" si="0"/>
        <v>0</v>
      </c>
      <c r="I18" s="14">
        <f t="shared" si="1"/>
        <v>0</v>
      </c>
      <c r="J18" s="12"/>
    </row>
    <row r="19" spans="1:10" ht="30">
      <c r="A19" s="12">
        <v>17</v>
      </c>
      <c r="B19" s="12" t="s">
        <v>331</v>
      </c>
      <c r="C19" s="13">
        <v>18</v>
      </c>
      <c r="D19" s="12" t="s">
        <v>11</v>
      </c>
      <c r="E19" s="4" t="s">
        <v>332</v>
      </c>
      <c r="F19" s="8"/>
      <c r="G19" s="13"/>
      <c r="H19" s="14">
        <f t="shared" si="0"/>
        <v>0</v>
      </c>
      <c r="I19" s="14">
        <f t="shared" si="1"/>
        <v>0</v>
      </c>
      <c r="J19" s="12"/>
    </row>
    <row r="20" spans="1:10" ht="30">
      <c r="A20" s="12">
        <v>18</v>
      </c>
      <c r="B20" s="12" t="s">
        <v>333</v>
      </c>
      <c r="C20" s="13">
        <v>12</v>
      </c>
      <c r="D20" s="12" t="s">
        <v>11</v>
      </c>
      <c r="E20" s="4" t="s">
        <v>334</v>
      </c>
      <c r="F20" s="8"/>
      <c r="G20" s="13"/>
      <c r="H20" s="14">
        <f t="shared" si="0"/>
        <v>0</v>
      </c>
      <c r="I20" s="14">
        <f t="shared" si="1"/>
        <v>0</v>
      </c>
      <c r="J20" s="12"/>
    </row>
    <row r="21" spans="1:10" ht="45">
      <c r="A21" s="12">
        <v>19</v>
      </c>
      <c r="B21" s="12" t="s">
        <v>335</v>
      </c>
      <c r="C21" s="13">
        <v>3</v>
      </c>
      <c r="D21" s="12" t="s">
        <v>18</v>
      </c>
      <c r="E21" s="4" t="s">
        <v>336</v>
      </c>
      <c r="F21" s="8"/>
      <c r="G21" s="13"/>
      <c r="H21" s="14">
        <f t="shared" si="0"/>
        <v>0</v>
      </c>
      <c r="I21" s="14">
        <f t="shared" si="1"/>
        <v>0</v>
      </c>
      <c r="J21" s="12"/>
    </row>
    <row r="22" spans="1:10">
      <c r="A22" s="12">
        <v>20</v>
      </c>
      <c r="B22" s="12" t="s">
        <v>337</v>
      </c>
      <c r="C22" s="13">
        <v>1</v>
      </c>
      <c r="D22" s="12" t="s">
        <v>18</v>
      </c>
      <c r="E22" s="4" t="s">
        <v>338</v>
      </c>
      <c r="F22" s="8"/>
      <c r="G22" s="13"/>
      <c r="H22" s="14">
        <f t="shared" si="0"/>
        <v>0</v>
      </c>
      <c r="I22" s="14">
        <f t="shared" si="1"/>
        <v>0</v>
      </c>
      <c r="J22" s="12"/>
    </row>
    <row r="23" spans="1:10" ht="45">
      <c r="A23" s="12">
        <v>21</v>
      </c>
      <c r="B23" s="12" t="s">
        <v>339</v>
      </c>
      <c r="C23" s="13">
        <v>8</v>
      </c>
      <c r="D23" s="12" t="s">
        <v>18</v>
      </c>
      <c r="E23" s="4" t="s">
        <v>340</v>
      </c>
      <c r="F23" s="8"/>
      <c r="G23" s="13"/>
      <c r="H23" s="14">
        <f t="shared" si="0"/>
        <v>0</v>
      </c>
      <c r="I23" s="14">
        <f t="shared" si="1"/>
        <v>0</v>
      </c>
      <c r="J23" s="12"/>
    </row>
    <row r="24" spans="1:10" ht="30">
      <c r="A24" s="12">
        <v>22</v>
      </c>
      <c r="B24" s="12" t="s">
        <v>341</v>
      </c>
      <c r="C24" s="13">
        <v>29</v>
      </c>
      <c r="D24" s="12" t="s">
        <v>18</v>
      </c>
      <c r="E24" s="4" t="s">
        <v>342</v>
      </c>
      <c r="F24" s="8"/>
      <c r="G24" s="13"/>
      <c r="H24" s="14">
        <f t="shared" si="0"/>
        <v>0</v>
      </c>
      <c r="I24" s="14">
        <f t="shared" si="1"/>
        <v>0</v>
      </c>
      <c r="J24" s="12"/>
    </row>
    <row r="25" spans="1:10" ht="75">
      <c r="A25" s="12">
        <v>23</v>
      </c>
      <c r="B25" s="12" t="s">
        <v>343</v>
      </c>
      <c r="C25" s="13">
        <v>38</v>
      </c>
      <c r="D25" s="12" t="s">
        <v>112</v>
      </c>
      <c r="E25" s="4" t="s">
        <v>344</v>
      </c>
      <c r="F25" s="8"/>
      <c r="G25" s="13"/>
      <c r="H25" s="14">
        <f t="shared" si="0"/>
        <v>0</v>
      </c>
      <c r="I25" s="14">
        <f t="shared" si="1"/>
        <v>0</v>
      </c>
      <c r="J25" s="12"/>
    </row>
    <row r="26" spans="1:10" ht="30">
      <c r="A26" s="12">
        <v>24</v>
      </c>
      <c r="B26" s="12" t="s">
        <v>345</v>
      </c>
      <c r="C26" s="13">
        <v>46</v>
      </c>
      <c r="D26" s="12" t="s">
        <v>112</v>
      </c>
      <c r="E26" s="4" t="s">
        <v>346</v>
      </c>
      <c r="F26" s="8"/>
      <c r="G26" s="13"/>
      <c r="H26" s="14">
        <f t="shared" si="0"/>
        <v>0</v>
      </c>
      <c r="I26" s="14">
        <f t="shared" si="1"/>
        <v>0</v>
      </c>
      <c r="J26" s="12"/>
    </row>
    <row r="27" spans="1:10" ht="30">
      <c r="A27" s="12">
        <v>25</v>
      </c>
      <c r="B27" s="12" t="s">
        <v>347</v>
      </c>
      <c r="C27" s="13">
        <v>109</v>
      </c>
      <c r="D27" s="12" t="s">
        <v>112</v>
      </c>
      <c r="E27" s="4" t="s">
        <v>348</v>
      </c>
      <c r="F27" s="8"/>
      <c r="G27" s="13"/>
      <c r="H27" s="14">
        <f t="shared" si="0"/>
        <v>0</v>
      </c>
      <c r="I27" s="14">
        <f t="shared" si="1"/>
        <v>0</v>
      </c>
      <c r="J27" s="12"/>
    </row>
    <row r="28" spans="1:10" ht="30">
      <c r="A28" s="12">
        <v>26</v>
      </c>
      <c r="B28" s="12" t="s">
        <v>349</v>
      </c>
      <c r="C28" s="13">
        <v>10</v>
      </c>
      <c r="D28" s="12" t="s">
        <v>112</v>
      </c>
      <c r="E28" s="4" t="s">
        <v>350</v>
      </c>
      <c r="F28" s="8"/>
      <c r="G28" s="13"/>
      <c r="H28" s="14">
        <f t="shared" si="0"/>
        <v>0</v>
      </c>
      <c r="I28" s="14">
        <f t="shared" si="1"/>
        <v>0</v>
      </c>
      <c r="J28" s="12"/>
    </row>
    <row r="29" spans="1:10" ht="75">
      <c r="A29" s="12">
        <v>27</v>
      </c>
      <c r="B29" s="12" t="s">
        <v>351</v>
      </c>
      <c r="C29" s="13">
        <v>4</v>
      </c>
      <c r="D29" s="12" t="s">
        <v>18</v>
      </c>
      <c r="E29" s="4" t="s">
        <v>352</v>
      </c>
      <c r="F29" s="8"/>
      <c r="G29" s="13"/>
      <c r="H29" s="14">
        <f t="shared" si="0"/>
        <v>0</v>
      </c>
      <c r="I29" s="14">
        <f t="shared" si="1"/>
        <v>0</v>
      </c>
      <c r="J29" s="12"/>
    </row>
    <row r="30" spans="1:10" ht="30">
      <c r="A30" s="12">
        <v>28</v>
      </c>
      <c r="B30" s="12" t="s">
        <v>353</v>
      </c>
      <c r="C30" s="13">
        <v>34</v>
      </c>
      <c r="D30" s="12" t="s">
        <v>18</v>
      </c>
      <c r="E30" s="4" t="s">
        <v>354</v>
      </c>
      <c r="F30" s="8"/>
      <c r="G30" s="13"/>
      <c r="H30" s="14">
        <f t="shared" si="0"/>
        <v>0</v>
      </c>
      <c r="I30" s="14">
        <f t="shared" si="1"/>
        <v>0</v>
      </c>
      <c r="J30" s="12"/>
    </row>
    <row r="31" spans="1:10" ht="30">
      <c r="A31" s="12">
        <v>29</v>
      </c>
      <c r="B31" s="12" t="s">
        <v>355</v>
      </c>
      <c r="C31" s="13">
        <v>2</v>
      </c>
      <c r="D31" s="12" t="s">
        <v>18</v>
      </c>
      <c r="E31" s="4" t="s">
        <v>356</v>
      </c>
      <c r="F31" s="8"/>
      <c r="G31" s="13"/>
      <c r="H31" s="14">
        <f t="shared" si="0"/>
        <v>0</v>
      </c>
      <c r="I31" s="14">
        <f t="shared" si="1"/>
        <v>0</v>
      </c>
      <c r="J31" s="12"/>
    </row>
    <row r="32" spans="1:10" ht="90">
      <c r="A32" s="12">
        <v>30</v>
      </c>
      <c r="B32" s="12" t="s">
        <v>357</v>
      </c>
      <c r="C32" s="13">
        <v>1</v>
      </c>
      <c r="D32" s="12" t="s">
        <v>18</v>
      </c>
      <c r="E32" s="4" t="s">
        <v>358</v>
      </c>
      <c r="F32" s="8"/>
      <c r="G32" s="13"/>
      <c r="H32" s="14">
        <f t="shared" si="0"/>
        <v>0</v>
      </c>
      <c r="I32" s="14">
        <f t="shared" si="1"/>
        <v>0</v>
      </c>
      <c r="J32" s="12"/>
    </row>
    <row r="33" spans="1:10" ht="30">
      <c r="A33" s="12">
        <v>31</v>
      </c>
      <c r="B33" s="12" t="s">
        <v>359</v>
      </c>
      <c r="C33" s="13">
        <v>2</v>
      </c>
      <c r="D33" s="12" t="s">
        <v>18</v>
      </c>
      <c r="E33" s="4" t="s">
        <v>360</v>
      </c>
      <c r="F33" s="8"/>
      <c r="G33" s="13"/>
      <c r="H33" s="14">
        <f t="shared" si="0"/>
        <v>0</v>
      </c>
      <c r="I33" s="14">
        <f t="shared" si="1"/>
        <v>0</v>
      </c>
      <c r="J33" s="12"/>
    </row>
    <row r="34" spans="1:10" ht="30">
      <c r="A34" s="12">
        <v>32</v>
      </c>
      <c r="B34" s="12" t="s">
        <v>361</v>
      </c>
      <c r="C34" s="13">
        <v>1</v>
      </c>
      <c r="D34" s="12" t="s">
        <v>18</v>
      </c>
      <c r="E34" s="4" t="s">
        <v>362</v>
      </c>
      <c r="F34" s="8"/>
      <c r="G34" s="13"/>
      <c r="H34" s="14">
        <f t="shared" si="0"/>
        <v>0</v>
      </c>
      <c r="I34" s="14">
        <f t="shared" si="1"/>
        <v>0</v>
      </c>
      <c r="J34" s="12"/>
    </row>
    <row r="35" spans="1:10" ht="45">
      <c r="A35" s="12">
        <v>33</v>
      </c>
      <c r="B35" s="12" t="s">
        <v>363</v>
      </c>
      <c r="C35" s="13">
        <v>6</v>
      </c>
      <c r="D35" s="12" t="s">
        <v>18</v>
      </c>
      <c r="E35" s="4" t="s">
        <v>364</v>
      </c>
      <c r="F35" s="8"/>
      <c r="G35" s="13"/>
      <c r="H35" s="14">
        <f t="shared" ref="H35:H66" si="2">(C35*F35)</f>
        <v>0</v>
      </c>
      <c r="I35" s="14">
        <f t="shared" ref="I35:I66" si="3">(C35*G35)</f>
        <v>0</v>
      </c>
      <c r="J35" s="12"/>
    </row>
    <row r="36" spans="1:10" ht="45">
      <c r="A36" s="12">
        <v>34</v>
      </c>
      <c r="B36" s="12" t="s">
        <v>365</v>
      </c>
      <c r="C36" s="13">
        <v>1</v>
      </c>
      <c r="D36" s="12" t="s">
        <v>18</v>
      </c>
      <c r="E36" s="4" t="s">
        <v>366</v>
      </c>
      <c r="F36" s="8"/>
      <c r="G36" s="13"/>
      <c r="H36" s="14">
        <f t="shared" si="2"/>
        <v>0</v>
      </c>
      <c r="I36" s="14">
        <f t="shared" si="3"/>
        <v>0</v>
      </c>
      <c r="J36" s="12"/>
    </row>
    <row r="37" spans="1:10" ht="45">
      <c r="A37" s="12">
        <v>35</v>
      </c>
      <c r="B37" s="12" t="s">
        <v>367</v>
      </c>
      <c r="C37" s="13">
        <v>2</v>
      </c>
      <c r="D37" s="12" t="s">
        <v>18</v>
      </c>
      <c r="E37" s="4" t="s">
        <v>368</v>
      </c>
      <c r="F37" s="8"/>
      <c r="G37" s="13"/>
      <c r="H37" s="14">
        <f t="shared" si="2"/>
        <v>0</v>
      </c>
      <c r="I37" s="14">
        <f t="shared" si="3"/>
        <v>0</v>
      </c>
      <c r="J37" s="12"/>
    </row>
    <row r="38" spans="1:10" ht="45">
      <c r="A38" s="12">
        <v>36</v>
      </c>
      <c r="B38" s="12" t="s">
        <v>369</v>
      </c>
      <c r="C38" s="13">
        <v>1</v>
      </c>
      <c r="D38" s="12" t="s">
        <v>18</v>
      </c>
      <c r="E38" s="4" t="s">
        <v>370</v>
      </c>
      <c r="F38" s="8"/>
      <c r="G38" s="13"/>
      <c r="H38" s="14">
        <f t="shared" si="2"/>
        <v>0</v>
      </c>
      <c r="I38" s="14">
        <f t="shared" si="3"/>
        <v>0</v>
      </c>
      <c r="J38" s="12"/>
    </row>
    <row r="39" spans="1:10" ht="45">
      <c r="A39" s="12">
        <v>37</v>
      </c>
      <c r="B39" s="12" t="s">
        <v>371</v>
      </c>
      <c r="C39" s="13">
        <v>1</v>
      </c>
      <c r="D39" s="12" t="s">
        <v>18</v>
      </c>
      <c r="E39" s="4" t="s">
        <v>372</v>
      </c>
      <c r="F39" s="8"/>
      <c r="G39" s="13"/>
      <c r="H39" s="14">
        <f t="shared" si="2"/>
        <v>0</v>
      </c>
      <c r="I39" s="14">
        <f t="shared" si="3"/>
        <v>0</v>
      </c>
      <c r="J39" s="12"/>
    </row>
    <row r="40" spans="1:10" ht="45">
      <c r="A40" s="12">
        <v>38</v>
      </c>
      <c r="B40" s="12" t="s">
        <v>373</v>
      </c>
      <c r="C40" s="13">
        <v>2</v>
      </c>
      <c r="D40" s="12" t="s">
        <v>18</v>
      </c>
      <c r="E40" s="4" t="s">
        <v>374</v>
      </c>
      <c r="F40" s="8"/>
      <c r="G40" s="13"/>
      <c r="H40" s="14">
        <f t="shared" si="2"/>
        <v>0</v>
      </c>
      <c r="I40" s="14">
        <f t="shared" si="3"/>
        <v>0</v>
      </c>
      <c r="J40" s="12"/>
    </row>
    <row r="41" spans="1:10" ht="45">
      <c r="A41" s="12">
        <v>39</v>
      </c>
      <c r="B41" s="12" t="s">
        <v>375</v>
      </c>
      <c r="C41" s="13">
        <v>3</v>
      </c>
      <c r="D41" s="12" t="s">
        <v>18</v>
      </c>
      <c r="E41" s="4" t="s">
        <v>376</v>
      </c>
      <c r="F41" s="8"/>
      <c r="G41" s="13"/>
      <c r="H41" s="14">
        <f t="shared" si="2"/>
        <v>0</v>
      </c>
      <c r="I41" s="14">
        <f t="shared" si="3"/>
        <v>0</v>
      </c>
      <c r="J41" s="12"/>
    </row>
    <row r="42" spans="1:10" ht="45">
      <c r="A42" s="12">
        <v>40</v>
      </c>
      <c r="B42" s="12" t="s">
        <v>377</v>
      </c>
      <c r="C42" s="13">
        <v>1</v>
      </c>
      <c r="D42" s="12" t="s">
        <v>18</v>
      </c>
      <c r="E42" s="4" t="s">
        <v>378</v>
      </c>
      <c r="F42" s="8"/>
      <c r="G42" s="13"/>
      <c r="H42" s="14">
        <f t="shared" si="2"/>
        <v>0</v>
      </c>
      <c r="I42" s="14">
        <f t="shared" si="3"/>
        <v>0</v>
      </c>
      <c r="J42" s="12"/>
    </row>
    <row r="43" spans="1:10" ht="45">
      <c r="A43" s="12">
        <v>41</v>
      </c>
      <c r="B43" s="12" t="s">
        <v>379</v>
      </c>
      <c r="C43" s="13">
        <v>1</v>
      </c>
      <c r="D43" s="12" t="s">
        <v>18</v>
      </c>
      <c r="E43" s="4" t="s">
        <v>380</v>
      </c>
      <c r="F43" s="8"/>
      <c r="G43" s="13"/>
      <c r="H43" s="14">
        <f t="shared" si="2"/>
        <v>0</v>
      </c>
      <c r="I43" s="14">
        <f t="shared" si="3"/>
        <v>0</v>
      </c>
      <c r="J43" s="12"/>
    </row>
    <row r="44" spans="1:10" ht="45">
      <c r="A44" s="12">
        <v>42</v>
      </c>
      <c r="B44" s="12" t="s">
        <v>381</v>
      </c>
      <c r="C44" s="13">
        <v>1</v>
      </c>
      <c r="D44" s="12" t="s">
        <v>18</v>
      </c>
      <c r="E44" s="4" t="s">
        <v>382</v>
      </c>
      <c r="F44" s="8"/>
      <c r="G44" s="13"/>
      <c r="H44" s="14">
        <f t="shared" si="2"/>
        <v>0</v>
      </c>
      <c r="I44" s="14">
        <f t="shared" si="3"/>
        <v>0</v>
      </c>
      <c r="J44" s="12"/>
    </row>
    <row r="45" spans="1:10" ht="45">
      <c r="A45" s="12">
        <v>43</v>
      </c>
      <c r="B45" s="12" t="s">
        <v>383</v>
      </c>
      <c r="C45" s="13">
        <v>1</v>
      </c>
      <c r="D45" s="12" t="s">
        <v>18</v>
      </c>
      <c r="E45" s="4" t="s">
        <v>384</v>
      </c>
      <c r="F45" s="8"/>
      <c r="G45" s="13"/>
      <c r="H45" s="14">
        <f t="shared" si="2"/>
        <v>0</v>
      </c>
      <c r="I45" s="14">
        <f t="shared" si="3"/>
        <v>0</v>
      </c>
      <c r="J45" s="12"/>
    </row>
    <row r="46" spans="1:10" ht="45">
      <c r="A46" s="12">
        <v>44</v>
      </c>
      <c r="B46" s="12" t="s">
        <v>385</v>
      </c>
      <c r="C46" s="13">
        <v>1</v>
      </c>
      <c r="D46" s="12" t="s">
        <v>18</v>
      </c>
      <c r="E46" s="4" t="s">
        <v>386</v>
      </c>
      <c r="F46" s="8"/>
      <c r="G46" s="13"/>
      <c r="H46" s="14">
        <f t="shared" si="2"/>
        <v>0</v>
      </c>
      <c r="I46" s="14">
        <f t="shared" si="3"/>
        <v>0</v>
      </c>
      <c r="J46" s="12"/>
    </row>
    <row r="47" spans="1:10" ht="45">
      <c r="A47" s="12">
        <v>45</v>
      </c>
      <c r="B47" s="12" t="s">
        <v>387</v>
      </c>
      <c r="C47" s="13">
        <v>1</v>
      </c>
      <c r="D47" s="12" t="s">
        <v>18</v>
      </c>
      <c r="E47" s="4" t="s">
        <v>388</v>
      </c>
      <c r="F47" s="8"/>
      <c r="G47" s="13"/>
      <c r="H47" s="14">
        <f t="shared" si="2"/>
        <v>0</v>
      </c>
      <c r="I47" s="14">
        <f t="shared" si="3"/>
        <v>0</v>
      </c>
      <c r="J47" s="12"/>
    </row>
    <row r="48" spans="1:10" ht="45">
      <c r="A48" s="12">
        <v>46</v>
      </c>
      <c r="B48" s="12" t="s">
        <v>389</v>
      </c>
      <c r="C48" s="13">
        <v>1</v>
      </c>
      <c r="D48" s="12" t="s">
        <v>18</v>
      </c>
      <c r="E48" s="4" t="s">
        <v>390</v>
      </c>
      <c r="F48" s="8"/>
      <c r="G48" s="13"/>
      <c r="H48" s="14">
        <f t="shared" si="2"/>
        <v>0</v>
      </c>
      <c r="I48" s="14">
        <f t="shared" si="3"/>
        <v>0</v>
      </c>
      <c r="J48" s="12"/>
    </row>
    <row r="49" spans="1:10" ht="45">
      <c r="A49" s="12">
        <v>47</v>
      </c>
      <c r="B49" s="12" t="s">
        <v>391</v>
      </c>
      <c r="C49" s="13">
        <v>3</v>
      </c>
      <c r="D49" s="12" t="s">
        <v>18</v>
      </c>
      <c r="E49" s="4" t="s">
        <v>392</v>
      </c>
      <c r="F49" s="8"/>
      <c r="G49" s="13"/>
      <c r="H49" s="14">
        <f t="shared" si="2"/>
        <v>0</v>
      </c>
      <c r="I49" s="14">
        <f t="shared" si="3"/>
        <v>0</v>
      </c>
      <c r="J49" s="12"/>
    </row>
    <row r="50" spans="1:10" ht="45">
      <c r="A50" s="12">
        <v>48</v>
      </c>
      <c r="B50" s="12" t="s">
        <v>393</v>
      </c>
      <c r="C50" s="13">
        <v>1</v>
      </c>
      <c r="D50" s="12" t="s">
        <v>18</v>
      </c>
      <c r="E50" s="4" t="s">
        <v>394</v>
      </c>
      <c r="F50" s="8"/>
      <c r="G50" s="13"/>
      <c r="H50" s="14">
        <f t="shared" si="2"/>
        <v>0</v>
      </c>
      <c r="I50" s="14">
        <f t="shared" si="3"/>
        <v>0</v>
      </c>
      <c r="J50" s="12"/>
    </row>
    <row r="51" spans="1:10" ht="45">
      <c r="A51" s="12">
        <v>49</v>
      </c>
      <c r="B51" s="12" t="s">
        <v>395</v>
      </c>
      <c r="C51" s="13">
        <v>1</v>
      </c>
      <c r="D51" s="12" t="s">
        <v>18</v>
      </c>
      <c r="E51" s="4" t="s">
        <v>396</v>
      </c>
      <c r="F51" s="8"/>
      <c r="G51" s="13"/>
      <c r="H51" s="14">
        <f t="shared" si="2"/>
        <v>0</v>
      </c>
      <c r="I51" s="14">
        <f t="shared" si="3"/>
        <v>0</v>
      </c>
      <c r="J51" s="12"/>
    </row>
    <row r="52" spans="1:10" ht="45">
      <c r="A52" s="12">
        <v>50</v>
      </c>
      <c r="B52" s="12" t="s">
        <v>397</v>
      </c>
      <c r="C52" s="13">
        <v>1</v>
      </c>
      <c r="D52" s="12" t="s">
        <v>18</v>
      </c>
      <c r="E52" s="4" t="s">
        <v>398</v>
      </c>
      <c r="F52" s="8"/>
      <c r="G52" s="13"/>
      <c r="H52" s="14">
        <f t="shared" si="2"/>
        <v>0</v>
      </c>
      <c r="I52" s="14">
        <f t="shared" si="3"/>
        <v>0</v>
      </c>
      <c r="J52" s="12"/>
    </row>
    <row r="53" spans="1:10" ht="45">
      <c r="A53" s="12">
        <v>51</v>
      </c>
      <c r="B53" s="12" t="s">
        <v>399</v>
      </c>
      <c r="C53" s="13">
        <v>1</v>
      </c>
      <c r="D53" s="12" t="s">
        <v>18</v>
      </c>
      <c r="E53" s="4" t="s">
        <v>400</v>
      </c>
      <c r="F53" s="8"/>
      <c r="G53" s="13"/>
      <c r="H53" s="14">
        <f t="shared" si="2"/>
        <v>0</v>
      </c>
      <c r="I53" s="14">
        <f t="shared" si="3"/>
        <v>0</v>
      </c>
      <c r="J53" s="12"/>
    </row>
    <row r="54" spans="1:10" ht="45">
      <c r="A54" s="12">
        <v>52</v>
      </c>
      <c r="B54" s="12" t="s">
        <v>401</v>
      </c>
      <c r="C54" s="13">
        <v>2</v>
      </c>
      <c r="D54" s="12" t="s">
        <v>18</v>
      </c>
      <c r="E54" s="4" t="s">
        <v>402</v>
      </c>
      <c r="F54" s="8"/>
      <c r="G54" s="13"/>
      <c r="H54" s="14">
        <f t="shared" si="2"/>
        <v>0</v>
      </c>
      <c r="I54" s="14">
        <f t="shared" si="3"/>
        <v>0</v>
      </c>
      <c r="J54" s="12"/>
    </row>
    <row r="55" spans="1:10" ht="30">
      <c r="A55" s="12">
        <v>53</v>
      </c>
      <c r="B55" s="12" t="s">
        <v>403</v>
      </c>
      <c r="C55" s="13">
        <v>27</v>
      </c>
      <c r="D55" s="12" t="s">
        <v>18</v>
      </c>
      <c r="E55" s="4" t="s">
        <v>404</v>
      </c>
      <c r="F55" s="8"/>
      <c r="G55" s="13"/>
      <c r="H55" s="14">
        <f t="shared" si="2"/>
        <v>0</v>
      </c>
      <c r="I55" s="14">
        <f t="shared" si="3"/>
        <v>0</v>
      </c>
      <c r="J55" s="12"/>
    </row>
    <row r="56" spans="1:10" ht="75">
      <c r="A56" s="12">
        <v>54</v>
      </c>
      <c r="B56" s="12" t="s">
        <v>405</v>
      </c>
      <c r="C56" s="13">
        <v>2</v>
      </c>
      <c r="D56" s="12" t="s">
        <v>18</v>
      </c>
      <c r="E56" s="4" t="s">
        <v>406</v>
      </c>
      <c r="F56" s="8"/>
      <c r="G56" s="13"/>
      <c r="H56" s="14">
        <f t="shared" si="2"/>
        <v>0</v>
      </c>
      <c r="I56" s="14">
        <f t="shared" si="3"/>
        <v>0</v>
      </c>
      <c r="J56" s="12"/>
    </row>
    <row r="57" spans="1:10" ht="60">
      <c r="A57" s="12">
        <v>55</v>
      </c>
      <c r="B57" s="12" t="s">
        <v>407</v>
      </c>
      <c r="C57" s="13">
        <v>29</v>
      </c>
      <c r="D57" s="12" t="s">
        <v>18</v>
      </c>
      <c r="E57" s="4" t="s">
        <v>408</v>
      </c>
      <c r="F57" s="8"/>
      <c r="G57" s="13"/>
      <c r="H57" s="14">
        <f t="shared" si="2"/>
        <v>0</v>
      </c>
      <c r="I57" s="14">
        <f t="shared" si="3"/>
        <v>0</v>
      </c>
      <c r="J57" s="12"/>
    </row>
    <row r="58" spans="1:10" ht="45">
      <c r="A58" s="12">
        <v>56</v>
      </c>
      <c r="B58" s="12" t="s">
        <v>409</v>
      </c>
      <c r="C58" s="13">
        <v>27</v>
      </c>
      <c r="D58" s="12" t="s">
        <v>18</v>
      </c>
      <c r="E58" s="4" t="s">
        <v>410</v>
      </c>
      <c r="F58" s="8"/>
      <c r="G58" s="13"/>
      <c r="H58" s="14">
        <f t="shared" si="2"/>
        <v>0</v>
      </c>
      <c r="I58" s="14">
        <f t="shared" si="3"/>
        <v>0</v>
      </c>
      <c r="J58" s="12"/>
    </row>
    <row r="59" spans="1:10" ht="30">
      <c r="A59" s="12">
        <v>57</v>
      </c>
      <c r="B59" s="12" t="s">
        <v>411</v>
      </c>
      <c r="C59" s="13">
        <v>2</v>
      </c>
      <c r="D59" s="12" t="s">
        <v>18</v>
      </c>
      <c r="E59" s="4" t="s">
        <v>412</v>
      </c>
      <c r="F59" s="8"/>
      <c r="G59" s="13"/>
      <c r="H59" s="14">
        <f t="shared" si="2"/>
        <v>0</v>
      </c>
      <c r="I59" s="14">
        <f t="shared" si="3"/>
        <v>0</v>
      </c>
      <c r="J59" s="12"/>
    </row>
    <row r="60" spans="1:10" ht="45">
      <c r="A60" s="12">
        <v>58</v>
      </c>
      <c r="B60" s="12" t="s">
        <v>413</v>
      </c>
      <c r="C60" s="13">
        <v>29</v>
      </c>
      <c r="D60" s="12" t="s">
        <v>18</v>
      </c>
      <c r="E60" s="4" t="s">
        <v>414</v>
      </c>
      <c r="F60" s="8"/>
      <c r="G60" s="13"/>
      <c r="H60" s="14">
        <f t="shared" si="2"/>
        <v>0</v>
      </c>
      <c r="I60" s="14">
        <f t="shared" si="3"/>
        <v>0</v>
      </c>
      <c r="J60" s="12"/>
    </row>
    <row r="61" spans="1:10" ht="60">
      <c r="A61" s="12">
        <v>59</v>
      </c>
      <c r="B61" s="12" t="s">
        <v>415</v>
      </c>
      <c r="C61" s="13">
        <v>4</v>
      </c>
      <c r="D61" s="12" t="s">
        <v>18</v>
      </c>
      <c r="E61" s="4" t="s">
        <v>416</v>
      </c>
      <c r="F61" s="8"/>
      <c r="G61" s="13"/>
      <c r="H61" s="14">
        <f t="shared" si="2"/>
        <v>0</v>
      </c>
      <c r="I61" s="14">
        <f t="shared" si="3"/>
        <v>0</v>
      </c>
      <c r="J61" s="12"/>
    </row>
    <row r="62" spans="1:10" ht="45">
      <c r="A62" s="12">
        <v>60</v>
      </c>
      <c r="B62" s="12" t="s">
        <v>417</v>
      </c>
      <c r="C62" s="13">
        <v>10</v>
      </c>
      <c r="D62" s="12" t="s">
        <v>18</v>
      </c>
      <c r="E62" s="4" t="s">
        <v>418</v>
      </c>
      <c r="F62" s="8"/>
      <c r="G62" s="13"/>
      <c r="H62" s="14">
        <f t="shared" si="2"/>
        <v>0</v>
      </c>
      <c r="I62" s="14">
        <f t="shared" si="3"/>
        <v>0</v>
      </c>
      <c r="J62" s="12"/>
    </row>
    <row r="63" spans="1:10" ht="75">
      <c r="A63" s="12">
        <v>61</v>
      </c>
      <c r="B63" s="12" t="s">
        <v>419</v>
      </c>
      <c r="C63" s="13">
        <v>4</v>
      </c>
      <c r="D63" s="12" t="s">
        <v>18</v>
      </c>
      <c r="E63" s="4" t="s">
        <v>420</v>
      </c>
      <c r="F63" s="8"/>
      <c r="G63" s="13"/>
      <c r="H63" s="14">
        <f t="shared" si="2"/>
        <v>0</v>
      </c>
      <c r="I63" s="14">
        <f t="shared" si="3"/>
        <v>0</v>
      </c>
      <c r="J63" s="12"/>
    </row>
    <row r="64" spans="1:10" ht="45">
      <c r="A64" s="12">
        <v>62</v>
      </c>
      <c r="B64" s="12" t="s">
        <v>421</v>
      </c>
      <c r="C64" s="13">
        <v>1</v>
      </c>
      <c r="D64" s="12" t="s">
        <v>18</v>
      </c>
      <c r="E64" s="4" t="s">
        <v>422</v>
      </c>
      <c r="F64" s="8"/>
      <c r="G64" s="13"/>
      <c r="H64" s="14">
        <f t="shared" si="2"/>
        <v>0</v>
      </c>
      <c r="I64" s="14">
        <f t="shared" si="3"/>
        <v>0</v>
      </c>
      <c r="J64" s="12"/>
    </row>
    <row r="65" spans="1:10" ht="45">
      <c r="A65" s="12">
        <v>63</v>
      </c>
      <c r="B65" s="12" t="s">
        <v>423</v>
      </c>
      <c r="C65" s="13">
        <v>5</v>
      </c>
      <c r="D65" s="12" t="s">
        <v>18</v>
      </c>
      <c r="E65" s="4" t="s">
        <v>424</v>
      </c>
      <c r="F65" s="8"/>
      <c r="G65" s="13"/>
      <c r="H65" s="14">
        <f t="shared" si="2"/>
        <v>0</v>
      </c>
      <c r="I65" s="14">
        <f t="shared" si="3"/>
        <v>0</v>
      </c>
      <c r="J65" s="12"/>
    </row>
    <row r="66" spans="1:10" ht="45">
      <c r="A66" s="12">
        <v>64</v>
      </c>
      <c r="B66" s="12" t="s">
        <v>425</v>
      </c>
      <c r="C66" s="13">
        <v>1</v>
      </c>
      <c r="D66" s="12" t="s">
        <v>18</v>
      </c>
      <c r="E66" s="4" t="s">
        <v>426</v>
      </c>
      <c r="F66" s="8"/>
      <c r="G66" s="13"/>
      <c r="H66" s="14">
        <f t="shared" si="2"/>
        <v>0</v>
      </c>
      <c r="I66" s="14">
        <f t="shared" si="3"/>
        <v>0</v>
      </c>
      <c r="J66" s="12"/>
    </row>
    <row r="67" spans="1:10" ht="90">
      <c r="A67" s="12">
        <v>65</v>
      </c>
      <c r="B67" s="12" t="s">
        <v>427</v>
      </c>
      <c r="C67" s="13">
        <v>1</v>
      </c>
      <c r="D67" s="12" t="s">
        <v>18</v>
      </c>
      <c r="E67" s="4" t="s">
        <v>428</v>
      </c>
      <c r="F67" s="8"/>
      <c r="G67" s="13"/>
      <c r="H67" s="14">
        <f t="shared" ref="H67:H98" si="4">(C67*F67)</f>
        <v>0</v>
      </c>
      <c r="I67" s="14">
        <f t="shared" ref="I67:I98" si="5">(C67*G67)</f>
        <v>0</v>
      </c>
      <c r="J67" s="12"/>
    </row>
    <row r="68" spans="1:10" ht="60">
      <c r="A68" s="12">
        <v>66</v>
      </c>
      <c r="B68" s="12" t="s">
        <v>429</v>
      </c>
      <c r="C68" s="13">
        <v>1</v>
      </c>
      <c r="D68" s="12" t="s">
        <v>18</v>
      </c>
      <c r="E68" s="4" t="s">
        <v>430</v>
      </c>
      <c r="F68" s="8"/>
      <c r="G68" s="13"/>
      <c r="H68" s="14">
        <f t="shared" si="4"/>
        <v>0</v>
      </c>
      <c r="I68" s="14">
        <f t="shared" si="5"/>
        <v>0</v>
      </c>
      <c r="J68" s="12"/>
    </row>
    <row r="69" spans="1:10" ht="60">
      <c r="A69" s="12">
        <v>67</v>
      </c>
      <c r="B69" s="12" t="s">
        <v>431</v>
      </c>
      <c r="C69" s="13">
        <v>1</v>
      </c>
      <c r="D69" s="12" t="s">
        <v>18</v>
      </c>
      <c r="E69" s="4" t="s">
        <v>432</v>
      </c>
      <c r="F69" s="8"/>
      <c r="G69" s="13"/>
      <c r="H69" s="14">
        <f t="shared" si="4"/>
        <v>0</v>
      </c>
      <c r="I69" s="14">
        <f t="shared" si="5"/>
        <v>0</v>
      </c>
      <c r="J69" s="12"/>
    </row>
    <row r="70" spans="1:10" ht="30">
      <c r="A70" s="12">
        <v>68</v>
      </c>
      <c r="B70" s="12" t="s">
        <v>433</v>
      </c>
      <c r="C70" s="13">
        <v>3</v>
      </c>
      <c r="D70" s="12" t="s">
        <v>18</v>
      </c>
      <c r="E70" s="4" t="s">
        <v>434</v>
      </c>
      <c r="F70" s="8"/>
      <c r="G70" s="13"/>
      <c r="H70" s="14">
        <f t="shared" si="4"/>
        <v>0</v>
      </c>
      <c r="I70" s="14">
        <f t="shared" si="5"/>
        <v>0</v>
      </c>
      <c r="J70" s="12"/>
    </row>
    <row r="71" spans="1:10" ht="135">
      <c r="A71" s="12">
        <v>69</v>
      </c>
      <c r="B71" s="12" t="s">
        <v>435</v>
      </c>
      <c r="C71" s="13">
        <v>1</v>
      </c>
      <c r="D71" s="12" t="s">
        <v>18</v>
      </c>
      <c r="E71" s="4" t="s">
        <v>436</v>
      </c>
      <c r="F71" s="8"/>
      <c r="G71" s="13"/>
      <c r="H71" s="14">
        <f t="shared" si="4"/>
        <v>0</v>
      </c>
      <c r="I71" s="14">
        <f t="shared" si="5"/>
        <v>0</v>
      </c>
      <c r="J71" s="12"/>
    </row>
    <row r="72" spans="1:10" ht="30">
      <c r="A72" s="12">
        <v>70</v>
      </c>
      <c r="B72" s="12" t="s">
        <v>437</v>
      </c>
      <c r="C72" s="13">
        <v>2</v>
      </c>
      <c r="D72" s="12" t="s">
        <v>18</v>
      </c>
      <c r="E72" s="4" t="s">
        <v>438</v>
      </c>
      <c r="F72" s="8"/>
      <c r="G72" s="13"/>
      <c r="H72" s="14">
        <f t="shared" si="4"/>
        <v>0</v>
      </c>
      <c r="I72" s="14">
        <f t="shared" si="5"/>
        <v>0</v>
      </c>
      <c r="J72" s="12"/>
    </row>
    <row r="73" spans="1:10" ht="60">
      <c r="A73" s="12">
        <v>71</v>
      </c>
      <c r="B73" s="12" t="s">
        <v>439</v>
      </c>
      <c r="C73" s="13">
        <v>12</v>
      </c>
      <c r="D73" s="12" t="s">
        <v>18</v>
      </c>
      <c r="E73" s="4" t="s">
        <v>440</v>
      </c>
      <c r="F73" s="8"/>
      <c r="G73" s="13"/>
      <c r="H73" s="14">
        <f t="shared" si="4"/>
        <v>0</v>
      </c>
      <c r="I73" s="14">
        <f t="shared" si="5"/>
        <v>0</v>
      </c>
      <c r="J73" s="12"/>
    </row>
    <row r="74" spans="1:10" ht="30">
      <c r="A74" s="12">
        <v>72</v>
      </c>
      <c r="B74" s="12" t="s">
        <v>33</v>
      </c>
      <c r="C74" s="13">
        <v>2</v>
      </c>
      <c r="D74" s="12" t="s">
        <v>18</v>
      </c>
      <c r="E74" s="4" t="s">
        <v>441</v>
      </c>
      <c r="F74" s="8"/>
      <c r="G74" s="13"/>
      <c r="H74" s="14">
        <f t="shared" si="4"/>
        <v>0</v>
      </c>
      <c r="I74" s="14">
        <f t="shared" si="5"/>
        <v>0</v>
      </c>
      <c r="J74" s="12"/>
    </row>
    <row r="75" spans="1:10" ht="165">
      <c r="A75" s="12">
        <v>73</v>
      </c>
      <c r="B75" s="12" t="s">
        <v>442</v>
      </c>
      <c r="C75" s="13">
        <v>1</v>
      </c>
      <c r="D75" s="12" t="s">
        <v>18</v>
      </c>
      <c r="E75" s="4" t="s">
        <v>443</v>
      </c>
      <c r="F75" s="8"/>
      <c r="G75" s="13"/>
      <c r="H75" s="14">
        <f t="shared" si="4"/>
        <v>0</v>
      </c>
      <c r="I75" s="14">
        <f t="shared" si="5"/>
        <v>0</v>
      </c>
      <c r="J75" s="12"/>
    </row>
    <row r="76" spans="1:10" ht="30">
      <c r="A76" s="12">
        <v>74</v>
      </c>
      <c r="B76" s="12" t="s">
        <v>444</v>
      </c>
      <c r="C76" s="13">
        <v>1</v>
      </c>
      <c r="D76" s="12" t="s">
        <v>18</v>
      </c>
      <c r="E76" s="4" t="s">
        <v>445</v>
      </c>
      <c r="F76" s="8"/>
      <c r="G76" s="13"/>
      <c r="H76" s="14">
        <f t="shared" si="4"/>
        <v>0</v>
      </c>
      <c r="I76" s="14">
        <f t="shared" si="5"/>
        <v>0</v>
      </c>
      <c r="J76" s="12"/>
    </row>
    <row r="77" spans="1:10" ht="45">
      <c r="A77" s="12">
        <v>75</v>
      </c>
      <c r="B77" s="12" t="s">
        <v>446</v>
      </c>
      <c r="C77" s="13">
        <v>1</v>
      </c>
      <c r="D77" s="12" t="s">
        <v>18</v>
      </c>
      <c r="E77" s="4" t="s">
        <v>447</v>
      </c>
      <c r="F77" s="8"/>
      <c r="G77" s="13"/>
      <c r="H77" s="14">
        <f t="shared" si="4"/>
        <v>0</v>
      </c>
      <c r="I77" s="14">
        <f t="shared" si="5"/>
        <v>0</v>
      </c>
      <c r="J77" s="12"/>
    </row>
    <row r="78" spans="1:10" ht="135">
      <c r="A78" s="12">
        <v>76</v>
      </c>
      <c r="B78" s="12" t="s">
        <v>448</v>
      </c>
      <c r="C78" s="13">
        <v>1</v>
      </c>
      <c r="D78" s="12" t="s">
        <v>18</v>
      </c>
      <c r="E78" s="4" t="s">
        <v>449</v>
      </c>
      <c r="F78" s="8"/>
      <c r="G78" s="13"/>
      <c r="H78" s="14">
        <f t="shared" si="4"/>
        <v>0</v>
      </c>
      <c r="I78" s="14">
        <f t="shared" si="5"/>
        <v>0</v>
      </c>
      <c r="J78" s="12"/>
    </row>
    <row r="79" spans="1:10" ht="90">
      <c r="A79" s="12">
        <v>77</v>
      </c>
      <c r="B79" s="12" t="s">
        <v>450</v>
      </c>
      <c r="C79" s="13">
        <v>3</v>
      </c>
      <c r="D79" s="12" t="s">
        <v>18</v>
      </c>
      <c r="E79" s="4" t="s">
        <v>451</v>
      </c>
      <c r="F79" s="8"/>
      <c r="G79" s="13"/>
      <c r="H79" s="14">
        <f t="shared" si="4"/>
        <v>0</v>
      </c>
      <c r="I79" s="14">
        <f t="shared" si="5"/>
        <v>0</v>
      </c>
      <c r="J79" s="12"/>
    </row>
    <row r="80" spans="1:10" ht="90">
      <c r="A80" s="12">
        <v>78</v>
      </c>
      <c r="B80" s="12" t="s">
        <v>452</v>
      </c>
      <c r="C80" s="13">
        <v>1</v>
      </c>
      <c r="D80" s="12" t="s">
        <v>18</v>
      </c>
      <c r="E80" s="4" t="s">
        <v>453</v>
      </c>
      <c r="F80" s="8"/>
      <c r="G80" s="13"/>
      <c r="H80" s="14">
        <f t="shared" si="4"/>
        <v>0</v>
      </c>
      <c r="I80" s="14">
        <f t="shared" si="5"/>
        <v>0</v>
      </c>
      <c r="J80" s="12"/>
    </row>
    <row r="81" spans="1:10" ht="60">
      <c r="A81" s="12">
        <v>79</v>
      </c>
      <c r="B81" s="12" t="s">
        <v>454</v>
      </c>
      <c r="C81" s="13">
        <v>1</v>
      </c>
      <c r="D81" s="12" t="s">
        <v>18</v>
      </c>
      <c r="E81" s="4" t="s">
        <v>455</v>
      </c>
      <c r="F81" s="8"/>
      <c r="G81" s="13"/>
      <c r="H81" s="14">
        <f t="shared" si="4"/>
        <v>0</v>
      </c>
      <c r="I81" s="14">
        <f t="shared" si="5"/>
        <v>0</v>
      </c>
      <c r="J81" s="12"/>
    </row>
    <row r="82" spans="1:10" ht="60">
      <c r="A82" s="12">
        <v>80</v>
      </c>
      <c r="B82" s="12" t="s">
        <v>456</v>
      </c>
      <c r="C82" s="13">
        <v>1</v>
      </c>
      <c r="D82" s="12" t="s">
        <v>18</v>
      </c>
      <c r="E82" s="4" t="s">
        <v>457</v>
      </c>
      <c r="F82" s="8"/>
      <c r="G82" s="13"/>
      <c r="H82" s="14">
        <f t="shared" si="4"/>
        <v>0</v>
      </c>
      <c r="I82" s="14">
        <f t="shared" si="5"/>
        <v>0</v>
      </c>
      <c r="J82" s="12"/>
    </row>
    <row r="83" spans="1:10" ht="30">
      <c r="A83" s="12">
        <v>81</v>
      </c>
      <c r="B83" s="12" t="s">
        <v>458</v>
      </c>
      <c r="C83" s="13">
        <v>1</v>
      </c>
      <c r="D83" s="12" t="s">
        <v>18</v>
      </c>
      <c r="E83" s="4" t="s">
        <v>459</v>
      </c>
      <c r="F83" s="8"/>
      <c r="G83" s="13"/>
      <c r="H83" s="14">
        <f t="shared" si="4"/>
        <v>0</v>
      </c>
      <c r="I83" s="14">
        <f t="shared" si="5"/>
        <v>0</v>
      </c>
      <c r="J83" s="12"/>
    </row>
    <row r="84" spans="1:10" ht="120">
      <c r="A84" s="12">
        <v>82</v>
      </c>
      <c r="B84" s="12" t="s">
        <v>460</v>
      </c>
      <c r="C84" s="13">
        <v>1</v>
      </c>
      <c r="D84" s="12" t="s">
        <v>18</v>
      </c>
      <c r="E84" s="4" t="s">
        <v>461</v>
      </c>
      <c r="F84" s="8"/>
      <c r="G84" s="13"/>
      <c r="H84" s="14">
        <f t="shared" si="4"/>
        <v>0</v>
      </c>
      <c r="I84" s="14">
        <f t="shared" si="5"/>
        <v>0</v>
      </c>
      <c r="J84" s="12"/>
    </row>
    <row r="85" spans="1:10" ht="90">
      <c r="A85" s="12">
        <v>83</v>
      </c>
      <c r="B85" s="12" t="s">
        <v>462</v>
      </c>
      <c r="C85" s="13">
        <v>1</v>
      </c>
      <c r="D85" s="12" t="s">
        <v>18</v>
      </c>
      <c r="E85" s="4" t="s">
        <v>463</v>
      </c>
      <c r="F85" s="8"/>
      <c r="G85" s="13"/>
      <c r="H85" s="14">
        <f t="shared" si="4"/>
        <v>0</v>
      </c>
      <c r="I85" s="14">
        <f t="shared" si="5"/>
        <v>0</v>
      </c>
      <c r="J85" s="12"/>
    </row>
    <row r="86" spans="1:10" ht="75">
      <c r="A86" s="12">
        <v>84</v>
      </c>
      <c r="B86" s="12" t="s">
        <v>464</v>
      </c>
      <c r="C86" s="13">
        <v>1</v>
      </c>
      <c r="D86" s="12" t="s">
        <v>18</v>
      </c>
      <c r="E86" s="4" t="s">
        <v>465</v>
      </c>
      <c r="F86" s="8"/>
      <c r="G86" s="13"/>
      <c r="H86" s="14">
        <f t="shared" si="4"/>
        <v>0</v>
      </c>
      <c r="I86" s="14">
        <f t="shared" si="5"/>
        <v>0</v>
      </c>
      <c r="J86" s="12"/>
    </row>
    <row r="87" spans="1:10" ht="45">
      <c r="A87" s="12">
        <v>85</v>
      </c>
      <c r="B87" s="12" t="s">
        <v>466</v>
      </c>
      <c r="C87" s="13">
        <v>1</v>
      </c>
      <c r="D87" s="12" t="s">
        <v>18</v>
      </c>
      <c r="E87" s="4" t="s">
        <v>467</v>
      </c>
      <c r="F87" s="8"/>
      <c r="G87" s="13"/>
      <c r="H87" s="14">
        <f t="shared" si="4"/>
        <v>0</v>
      </c>
      <c r="I87" s="14">
        <f t="shared" si="5"/>
        <v>0</v>
      </c>
      <c r="J87" s="12"/>
    </row>
    <row r="88" spans="1:10" ht="75">
      <c r="A88" s="12">
        <v>86</v>
      </c>
      <c r="B88" s="12" t="s">
        <v>468</v>
      </c>
      <c r="C88" s="13">
        <v>1</v>
      </c>
      <c r="D88" s="12" t="s">
        <v>18</v>
      </c>
      <c r="E88" s="4" t="s">
        <v>469</v>
      </c>
      <c r="F88" s="8"/>
      <c r="G88" s="13"/>
      <c r="H88" s="14">
        <f t="shared" si="4"/>
        <v>0</v>
      </c>
      <c r="I88" s="14">
        <f t="shared" si="5"/>
        <v>0</v>
      </c>
      <c r="J88" s="12"/>
    </row>
    <row r="89" spans="1:10" ht="30">
      <c r="A89" s="12">
        <v>87</v>
      </c>
      <c r="B89" s="12" t="s">
        <v>468</v>
      </c>
      <c r="C89" s="13">
        <v>1</v>
      </c>
      <c r="D89" s="12" t="s">
        <v>18</v>
      </c>
      <c r="E89" s="4" t="s">
        <v>470</v>
      </c>
      <c r="F89" s="8"/>
      <c r="G89" s="13"/>
      <c r="H89" s="14">
        <f t="shared" si="4"/>
        <v>0</v>
      </c>
      <c r="I89" s="14">
        <f t="shared" si="5"/>
        <v>0</v>
      </c>
      <c r="J89" s="12"/>
    </row>
    <row r="90" spans="1:10" ht="75">
      <c r="A90" s="12">
        <v>88</v>
      </c>
      <c r="B90" s="12" t="s">
        <v>471</v>
      </c>
      <c r="C90" s="13">
        <v>1</v>
      </c>
      <c r="D90" s="12" t="s">
        <v>18</v>
      </c>
      <c r="E90" s="4" t="s">
        <v>472</v>
      </c>
      <c r="F90" s="8"/>
      <c r="G90" s="13"/>
      <c r="H90" s="14">
        <f t="shared" si="4"/>
        <v>0</v>
      </c>
      <c r="I90" s="14">
        <f t="shared" si="5"/>
        <v>0</v>
      </c>
      <c r="J90" s="12"/>
    </row>
    <row r="91" spans="1:10" ht="45">
      <c r="A91" s="12">
        <v>89</v>
      </c>
      <c r="B91" s="12" t="s">
        <v>473</v>
      </c>
      <c r="C91" s="13">
        <v>1</v>
      </c>
      <c r="D91" s="12" t="s">
        <v>18</v>
      </c>
      <c r="E91" s="4" t="s">
        <v>474</v>
      </c>
      <c r="F91" s="8"/>
      <c r="G91" s="13"/>
      <c r="H91" s="14">
        <f t="shared" si="4"/>
        <v>0</v>
      </c>
      <c r="I91" s="14">
        <f t="shared" si="5"/>
        <v>0</v>
      </c>
      <c r="J91" s="12"/>
    </row>
    <row r="92" spans="1:10" ht="75">
      <c r="A92" s="12">
        <v>90</v>
      </c>
      <c r="B92" s="12" t="s">
        <v>475</v>
      </c>
      <c r="C92" s="13">
        <v>1</v>
      </c>
      <c r="D92" s="12" t="s">
        <v>18</v>
      </c>
      <c r="E92" s="4" t="s">
        <v>476</v>
      </c>
      <c r="F92" s="8"/>
      <c r="G92" s="13"/>
      <c r="H92" s="14">
        <f t="shared" si="4"/>
        <v>0</v>
      </c>
      <c r="I92" s="14">
        <f t="shared" si="5"/>
        <v>0</v>
      </c>
      <c r="J92" s="12"/>
    </row>
    <row r="93" spans="1:10">
      <c r="A93" s="12">
        <v>91</v>
      </c>
      <c r="B93" s="12" t="s">
        <v>33</v>
      </c>
      <c r="C93" s="13">
        <v>6</v>
      </c>
      <c r="D93" s="12" t="s">
        <v>18</v>
      </c>
      <c r="E93" s="4" t="s">
        <v>477</v>
      </c>
      <c r="F93" s="8"/>
      <c r="G93" s="13"/>
      <c r="H93" s="14">
        <f t="shared" si="4"/>
        <v>0</v>
      </c>
      <c r="I93" s="14">
        <f t="shared" si="5"/>
        <v>0</v>
      </c>
      <c r="J93" s="12"/>
    </row>
    <row r="94" spans="1:10">
      <c r="A94" s="12">
        <v>92</v>
      </c>
      <c r="B94" s="12" t="s">
        <v>33</v>
      </c>
      <c r="C94" s="13">
        <v>4</v>
      </c>
      <c r="D94" s="12" t="s">
        <v>18</v>
      </c>
      <c r="E94" s="4" t="s">
        <v>478</v>
      </c>
      <c r="F94" s="8"/>
      <c r="G94" s="13"/>
      <c r="H94" s="14">
        <f t="shared" si="4"/>
        <v>0</v>
      </c>
      <c r="I94" s="14">
        <f t="shared" si="5"/>
        <v>0</v>
      </c>
      <c r="J94" s="12"/>
    </row>
    <row r="95" spans="1:10">
      <c r="A95" s="12">
        <v>93</v>
      </c>
      <c r="B95" s="12" t="s">
        <v>33</v>
      </c>
      <c r="C95" s="13">
        <v>2</v>
      </c>
      <c r="D95" s="12" t="s">
        <v>18</v>
      </c>
      <c r="E95" s="4" t="s">
        <v>479</v>
      </c>
      <c r="F95" s="8"/>
      <c r="G95" s="13"/>
      <c r="H95" s="14">
        <f t="shared" si="4"/>
        <v>0</v>
      </c>
      <c r="I95" s="14">
        <f t="shared" si="5"/>
        <v>0</v>
      </c>
      <c r="J95" s="12"/>
    </row>
    <row r="96" spans="1:10">
      <c r="A96" s="12">
        <v>94</v>
      </c>
      <c r="B96" s="12" t="s">
        <v>33</v>
      </c>
      <c r="C96" s="13">
        <v>1</v>
      </c>
      <c r="D96" s="12" t="s">
        <v>18</v>
      </c>
      <c r="E96" s="4" t="s">
        <v>480</v>
      </c>
      <c r="F96" s="8"/>
      <c r="G96" s="13"/>
      <c r="H96" s="14">
        <f t="shared" si="4"/>
        <v>0</v>
      </c>
      <c r="I96" s="14">
        <f t="shared" si="5"/>
        <v>0</v>
      </c>
      <c r="J96" s="12"/>
    </row>
    <row r="97" spans="1:10" ht="30">
      <c r="A97" s="12">
        <v>95</v>
      </c>
      <c r="B97" s="12" t="s">
        <v>481</v>
      </c>
      <c r="C97" s="13">
        <v>1</v>
      </c>
      <c r="D97" s="12" t="s">
        <v>18</v>
      </c>
      <c r="E97" s="4" t="s">
        <v>482</v>
      </c>
      <c r="F97" s="8"/>
      <c r="G97" s="13"/>
      <c r="H97" s="14">
        <f t="shared" si="4"/>
        <v>0</v>
      </c>
      <c r="I97" s="14">
        <f t="shared" si="5"/>
        <v>0</v>
      </c>
      <c r="J97" s="12"/>
    </row>
    <row r="98" spans="1:10" ht="30">
      <c r="A98" s="12">
        <v>96</v>
      </c>
      <c r="B98" s="12" t="s">
        <v>483</v>
      </c>
      <c r="C98" s="13">
        <v>1</v>
      </c>
      <c r="D98" s="12" t="s">
        <v>18</v>
      </c>
      <c r="E98" s="4" t="s">
        <v>484</v>
      </c>
      <c r="F98" s="8"/>
      <c r="G98" s="13"/>
      <c r="H98" s="14">
        <f t="shared" si="4"/>
        <v>0</v>
      </c>
      <c r="I98" s="14">
        <f t="shared" si="5"/>
        <v>0</v>
      </c>
      <c r="J98" s="12"/>
    </row>
    <row r="99" spans="1:10" ht="30">
      <c r="A99" s="12">
        <v>97</v>
      </c>
      <c r="B99" s="12" t="s">
        <v>485</v>
      </c>
      <c r="C99" s="13">
        <v>2</v>
      </c>
      <c r="D99" s="12" t="s">
        <v>18</v>
      </c>
      <c r="E99" s="4" t="s">
        <v>486</v>
      </c>
      <c r="F99" s="8"/>
      <c r="G99" s="13"/>
      <c r="H99" s="14">
        <f t="shared" ref="H99:H114" si="6">(C99*F99)</f>
        <v>0</v>
      </c>
      <c r="I99" s="14">
        <f t="shared" ref="I99:I114" si="7">(C99*G99)</f>
        <v>0</v>
      </c>
      <c r="J99" s="12"/>
    </row>
    <row r="100" spans="1:10" ht="30">
      <c r="A100" s="12">
        <v>98</v>
      </c>
      <c r="B100" s="12" t="s">
        <v>487</v>
      </c>
      <c r="C100" s="13">
        <v>1</v>
      </c>
      <c r="D100" s="12" t="s">
        <v>18</v>
      </c>
      <c r="E100" s="4" t="s">
        <v>488</v>
      </c>
      <c r="F100" s="8"/>
      <c r="G100" s="13"/>
      <c r="H100" s="14">
        <f t="shared" si="6"/>
        <v>0</v>
      </c>
      <c r="I100" s="14">
        <f t="shared" si="7"/>
        <v>0</v>
      </c>
      <c r="J100" s="12"/>
    </row>
    <row r="101" spans="1:10" ht="45">
      <c r="A101" s="12">
        <v>99</v>
      </c>
      <c r="B101" s="12" t="s">
        <v>285</v>
      </c>
      <c r="C101" s="13">
        <v>3</v>
      </c>
      <c r="D101" s="12" t="s">
        <v>18</v>
      </c>
      <c r="E101" s="4" t="s">
        <v>286</v>
      </c>
      <c r="F101" s="8"/>
      <c r="G101" s="13"/>
      <c r="H101" s="14">
        <f t="shared" si="6"/>
        <v>0</v>
      </c>
      <c r="I101" s="14">
        <f t="shared" si="7"/>
        <v>0</v>
      </c>
      <c r="J101" s="12"/>
    </row>
    <row r="102" spans="1:10" ht="60">
      <c r="A102" s="12">
        <v>100</v>
      </c>
      <c r="B102" s="12" t="s">
        <v>489</v>
      </c>
      <c r="C102" s="13">
        <v>6</v>
      </c>
      <c r="D102" s="12" t="s">
        <v>11</v>
      </c>
      <c r="E102" s="4" t="s">
        <v>490</v>
      </c>
      <c r="F102" s="8"/>
      <c r="G102" s="13"/>
      <c r="H102" s="14">
        <f t="shared" si="6"/>
        <v>0</v>
      </c>
      <c r="I102" s="14">
        <f t="shared" si="7"/>
        <v>0</v>
      </c>
      <c r="J102" s="12"/>
    </row>
    <row r="103" spans="1:10" ht="60">
      <c r="A103" s="12">
        <v>101</v>
      </c>
      <c r="B103" s="12" t="s">
        <v>491</v>
      </c>
      <c r="C103" s="13">
        <v>6</v>
      </c>
      <c r="D103" s="12" t="s">
        <v>11</v>
      </c>
      <c r="E103" s="4" t="s">
        <v>492</v>
      </c>
      <c r="F103" s="8"/>
      <c r="G103" s="13"/>
      <c r="H103" s="14">
        <f t="shared" si="6"/>
        <v>0</v>
      </c>
      <c r="I103" s="14">
        <f t="shared" si="7"/>
        <v>0</v>
      </c>
      <c r="J103" s="12"/>
    </row>
    <row r="104" spans="1:10" ht="60">
      <c r="A104" s="12">
        <v>102</v>
      </c>
      <c r="B104" s="12" t="s">
        <v>493</v>
      </c>
      <c r="C104" s="13">
        <v>6</v>
      </c>
      <c r="D104" s="12" t="s">
        <v>11</v>
      </c>
      <c r="E104" s="4" t="s">
        <v>494</v>
      </c>
      <c r="F104" s="8"/>
      <c r="G104" s="13"/>
      <c r="H104" s="14">
        <f t="shared" si="6"/>
        <v>0</v>
      </c>
      <c r="I104" s="14">
        <f t="shared" si="7"/>
        <v>0</v>
      </c>
      <c r="J104" s="12"/>
    </row>
    <row r="105" spans="1:10" ht="90">
      <c r="A105" s="12">
        <v>103</v>
      </c>
      <c r="B105" s="12" t="s">
        <v>495</v>
      </c>
      <c r="C105" s="13">
        <v>1</v>
      </c>
      <c r="D105" s="12" t="s">
        <v>11</v>
      </c>
      <c r="E105" s="4" t="s">
        <v>496</v>
      </c>
      <c r="F105" s="8"/>
      <c r="G105" s="13"/>
      <c r="H105" s="14">
        <f t="shared" si="6"/>
        <v>0</v>
      </c>
      <c r="I105" s="14">
        <f t="shared" si="7"/>
        <v>0</v>
      </c>
      <c r="J105" s="12"/>
    </row>
    <row r="106" spans="1:10" ht="30">
      <c r="A106" s="12">
        <v>104</v>
      </c>
      <c r="B106" s="12" t="s">
        <v>497</v>
      </c>
      <c r="C106" s="13">
        <v>5</v>
      </c>
      <c r="D106" s="12" t="s">
        <v>11</v>
      </c>
      <c r="E106" s="4" t="s">
        <v>498</v>
      </c>
      <c r="F106" s="8"/>
      <c r="G106" s="13"/>
      <c r="H106" s="14">
        <f t="shared" si="6"/>
        <v>0</v>
      </c>
      <c r="I106" s="14">
        <f t="shared" si="7"/>
        <v>0</v>
      </c>
      <c r="J106" s="12"/>
    </row>
    <row r="107" spans="1:10" ht="30">
      <c r="A107" s="12">
        <v>105</v>
      </c>
      <c r="B107" s="12" t="s">
        <v>499</v>
      </c>
      <c r="C107" s="13">
        <v>18</v>
      </c>
      <c r="D107" s="12" t="s">
        <v>11</v>
      </c>
      <c r="E107" s="4" t="s">
        <v>500</v>
      </c>
      <c r="F107" s="8"/>
      <c r="G107" s="13"/>
      <c r="H107" s="14">
        <f t="shared" si="6"/>
        <v>0</v>
      </c>
      <c r="I107" s="14">
        <f t="shared" si="7"/>
        <v>0</v>
      </c>
      <c r="J107" s="12"/>
    </row>
    <row r="108" spans="1:10" ht="30">
      <c r="A108" s="12">
        <v>106</v>
      </c>
      <c r="B108" s="12" t="s">
        <v>501</v>
      </c>
      <c r="C108" s="13">
        <v>39</v>
      </c>
      <c r="D108" s="12" t="s">
        <v>11</v>
      </c>
      <c r="E108" s="4" t="s">
        <v>502</v>
      </c>
      <c r="F108" s="8"/>
      <c r="G108" s="13"/>
      <c r="H108" s="14">
        <f t="shared" si="6"/>
        <v>0</v>
      </c>
      <c r="I108" s="14">
        <f t="shared" si="7"/>
        <v>0</v>
      </c>
      <c r="J108" s="12"/>
    </row>
    <row r="109" spans="1:10" ht="30">
      <c r="A109" s="12">
        <v>107</v>
      </c>
      <c r="B109" s="12" t="s">
        <v>503</v>
      </c>
      <c r="C109" s="13">
        <v>35</v>
      </c>
      <c r="D109" s="12" t="s">
        <v>11</v>
      </c>
      <c r="E109" s="4" t="s">
        <v>504</v>
      </c>
      <c r="F109" s="8"/>
      <c r="G109" s="13"/>
      <c r="H109" s="14">
        <f t="shared" si="6"/>
        <v>0</v>
      </c>
      <c r="I109" s="14">
        <f t="shared" si="7"/>
        <v>0</v>
      </c>
      <c r="J109" s="12"/>
    </row>
    <row r="110" spans="1:10" ht="30">
      <c r="A110" s="12">
        <v>108</v>
      </c>
      <c r="B110" s="12" t="s">
        <v>505</v>
      </c>
      <c r="C110" s="13">
        <v>4</v>
      </c>
      <c r="D110" s="12" t="s">
        <v>11</v>
      </c>
      <c r="E110" s="4" t="s">
        <v>506</v>
      </c>
      <c r="F110" s="8"/>
      <c r="G110" s="13"/>
      <c r="H110" s="14">
        <f t="shared" si="6"/>
        <v>0</v>
      </c>
      <c r="I110" s="14">
        <f t="shared" si="7"/>
        <v>0</v>
      </c>
      <c r="J110" s="12"/>
    </row>
    <row r="111" spans="1:10" ht="60">
      <c r="A111" s="12">
        <v>109</v>
      </c>
      <c r="B111" s="12" t="s">
        <v>507</v>
      </c>
      <c r="C111" s="13">
        <v>6</v>
      </c>
      <c r="D111" s="12" t="s">
        <v>11</v>
      </c>
      <c r="E111" s="4" t="s">
        <v>508</v>
      </c>
      <c r="F111" s="8"/>
      <c r="G111" s="13"/>
      <c r="H111" s="14">
        <f t="shared" si="6"/>
        <v>0</v>
      </c>
      <c r="I111" s="14">
        <f t="shared" si="7"/>
        <v>0</v>
      </c>
      <c r="J111" s="12"/>
    </row>
    <row r="112" spans="1:10" ht="30">
      <c r="A112" s="12">
        <v>110</v>
      </c>
      <c r="B112" s="12" t="s">
        <v>509</v>
      </c>
      <c r="C112" s="13">
        <v>18</v>
      </c>
      <c r="D112" s="12" t="s">
        <v>11</v>
      </c>
      <c r="E112" s="4" t="s">
        <v>510</v>
      </c>
      <c r="F112" s="8"/>
      <c r="G112" s="13"/>
      <c r="H112" s="14">
        <f t="shared" si="6"/>
        <v>0</v>
      </c>
      <c r="I112" s="14">
        <f t="shared" si="7"/>
        <v>0</v>
      </c>
      <c r="J112" s="12"/>
    </row>
    <row r="113" spans="1:10" ht="30">
      <c r="A113" s="12">
        <v>111</v>
      </c>
      <c r="B113" s="12" t="s">
        <v>511</v>
      </c>
      <c r="C113" s="13">
        <v>12</v>
      </c>
      <c r="D113" s="12" t="s">
        <v>11</v>
      </c>
      <c r="E113" s="4" t="s">
        <v>512</v>
      </c>
      <c r="F113" s="8"/>
      <c r="G113" s="13"/>
      <c r="H113" s="14">
        <f t="shared" si="6"/>
        <v>0</v>
      </c>
      <c r="I113" s="14">
        <f t="shared" si="7"/>
        <v>0</v>
      </c>
      <c r="J113" s="12"/>
    </row>
    <row r="114" spans="1:10" ht="45">
      <c r="A114" s="12">
        <v>112</v>
      </c>
      <c r="B114" s="12" t="s">
        <v>71</v>
      </c>
      <c r="C114" s="13">
        <v>24</v>
      </c>
      <c r="D114" s="12" t="s">
        <v>11</v>
      </c>
      <c r="E114" s="4" t="s">
        <v>72</v>
      </c>
      <c r="F114" s="8"/>
      <c r="G114" s="13"/>
      <c r="H114" s="14">
        <f t="shared" si="6"/>
        <v>0</v>
      </c>
      <c r="I114" s="14">
        <f t="shared" si="7"/>
        <v>0</v>
      </c>
      <c r="J114" s="12"/>
    </row>
    <row r="115" spans="1:10">
      <c r="A115" s="12"/>
      <c r="B115" s="12"/>
      <c r="C115" s="13"/>
      <c r="D115" s="12"/>
      <c r="E115" s="4"/>
      <c r="F115" s="8"/>
      <c r="G115" s="13"/>
      <c r="H115" s="14"/>
      <c r="I115" s="14"/>
      <c r="J115" s="12"/>
    </row>
    <row r="116" spans="1:10">
      <c r="E116" s="1" t="s">
        <v>37</v>
      </c>
      <c r="H116" s="10">
        <f>SUM(H3:H114)</f>
        <v>0</v>
      </c>
      <c r="I116" s="10">
        <f>SUM(I3:I114)</f>
        <v>0</v>
      </c>
    </row>
  </sheetData>
  <pageMargins left="0.70866141732283472" right="0.70866141732283472" top="0.74803149606299213" bottom="0.74803149606299213" header="0.31496062992125984" footer="0.31496062992125984"/>
  <pageSetup paperSize="9" scale="57" fitToHeight="0"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J113"/>
  <sheetViews>
    <sheetView tabSelected="1" workbookViewId="0">
      <selection activeCell="C21" sqref="C21"/>
    </sheetView>
  </sheetViews>
  <sheetFormatPr defaultRowHeight="1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c r="A1" s="2" t="s">
        <v>0</v>
      </c>
      <c r="B1" s="2" t="s">
        <v>1</v>
      </c>
      <c r="C1" s="3" t="s">
        <v>2</v>
      </c>
      <c r="D1" s="2" t="s">
        <v>3</v>
      </c>
      <c r="E1" s="6" t="s">
        <v>4</v>
      </c>
      <c r="F1" s="7" t="s">
        <v>5</v>
      </c>
      <c r="G1" s="3" t="s">
        <v>6</v>
      </c>
      <c r="H1" s="11" t="s">
        <v>7</v>
      </c>
      <c r="I1" s="11" t="s">
        <v>8</v>
      </c>
      <c r="J1" s="12"/>
    </row>
    <row r="2" spans="1:10">
      <c r="A2" s="12"/>
      <c r="B2" s="12"/>
      <c r="C2" s="13"/>
      <c r="D2" s="12"/>
      <c r="E2" s="5" t="s">
        <v>105</v>
      </c>
      <c r="F2" s="8"/>
      <c r="G2" s="13"/>
      <c r="H2" s="14"/>
      <c r="I2" s="14"/>
      <c r="J2" s="12"/>
    </row>
    <row r="3" spans="1:10">
      <c r="A3" s="12">
        <v>1</v>
      </c>
      <c r="B3" s="12" t="s">
        <v>106</v>
      </c>
      <c r="C3" s="13">
        <v>800</v>
      </c>
      <c r="D3" s="12" t="s">
        <v>107</v>
      </c>
      <c r="E3" s="4" t="s">
        <v>108</v>
      </c>
      <c r="F3" s="8"/>
      <c r="G3" s="13"/>
      <c r="H3" s="14">
        <f t="shared" ref="H3:H34" si="0">(C3*F3)</f>
        <v>0</v>
      </c>
      <c r="I3" s="14">
        <f t="shared" ref="I3:I34" si="1">(C3*G3)</f>
        <v>0</v>
      </c>
      <c r="J3" s="12"/>
    </row>
    <row r="4" spans="1:10">
      <c r="A4" s="12">
        <v>2</v>
      </c>
      <c r="B4" s="12" t="s">
        <v>109</v>
      </c>
      <c r="C4" s="13">
        <v>1200</v>
      </c>
      <c r="D4" s="12" t="s">
        <v>107</v>
      </c>
      <c r="E4" s="4" t="s">
        <v>110</v>
      </c>
      <c r="F4" s="8"/>
      <c r="G4" s="13"/>
      <c r="H4" s="14">
        <f t="shared" si="0"/>
        <v>0</v>
      </c>
      <c r="I4" s="14">
        <f t="shared" si="1"/>
        <v>0</v>
      </c>
      <c r="J4" s="12"/>
    </row>
    <row r="5" spans="1:10" ht="90">
      <c r="A5" s="12">
        <v>3</v>
      </c>
      <c r="B5" s="12" t="s">
        <v>111</v>
      </c>
      <c r="C5" s="13">
        <v>4.54</v>
      </c>
      <c r="D5" s="12" t="s">
        <v>112</v>
      </c>
      <c r="E5" s="4" t="s">
        <v>113</v>
      </c>
      <c r="F5" s="8"/>
      <c r="G5" s="13"/>
      <c r="H5" s="14">
        <f t="shared" si="0"/>
        <v>0</v>
      </c>
      <c r="I5" s="14">
        <f t="shared" si="1"/>
        <v>0</v>
      </c>
      <c r="J5" s="12"/>
    </row>
    <row r="6" spans="1:10" ht="60">
      <c r="A6" s="12">
        <v>4</v>
      </c>
      <c r="B6" s="12" t="s">
        <v>114</v>
      </c>
      <c r="C6" s="13">
        <v>40.299999999999997</v>
      </c>
      <c r="D6" s="12" t="s">
        <v>112</v>
      </c>
      <c r="E6" s="4" t="s">
        <v>115</v>
      </c>
      <c r="F6" s="8"/>
      <c r="G6" s="13"/>
      <c r="H6" s="14">
        <f t="shared" si="0"/>
        <v>0</v>
      </c>
      <c r="I6" s="14">
        <f t="shared" si="1"/>
        <v>0</v>
      </c>
      <c r="J6" s="12"/>
    </row>
    <row r="7" spans="1:10" ht="60">
      <c r="A7" s="12">
        <v>5</v>
      </c>
      <c r="B7" s="12" t="s">
        <v>116</v>
      </c>
      <c r="C7" s="13">
        <v>22.15</v>
      </c>
      <c r="D7" s="12" t="s">
        <v>112</v>
      </c>
      <c r="E7" s="4" t="s">
        <v>117</v>
      </c>
      <c r="F7" s="8"/>
      <c r="G7" s="13"/>
      <c r="H7" s="14">
        <f t="shared" si="0"/>
        <v>0</v>
      </c>
      <c r="I7" s="14">
        <f t="shared" si="1"/>
        <v>0</v>
      </c>
      <c r="J7" s="12"/>
    </row>
    <row r="8" spans="1:10" ht="90">
      <c r="A8" s="12">
        <v>6</v>
      </c>
      <c r="B8" s="12" t="s">
        <v>118</v>
      </c>
      <c r="C8" s="13">
        <v>0.8</v>
      </c>
      <c r="D8" s="12" t="s">
        <v>112</v>
      </c>
      <c r="E8" s="4" t="s">
        <v>119</v>
      </c>
      <c r="F8" s="8"/>
      <c r="G8" s="13"/>
      <c r="H8" s="14">
        <f t="shared" si="0"/>
        <v>0</v>
      </c>
      <c r="I8" s="14">
        <f t="shared" si="1"/>
        <v>0</v>
      </c>
      <c r="J8" s="12"/>
    </row>
    <row r="9" spans="1:10" ht="60">
      <c r="A9" s="12">
        <v>7</v>
      </c>
      <c r="B9" s="12" t="s">
        <v>120</v>
      </c>
      <c r="C9" s="13">
        <v>7.4</v>
      </c>
      <c r="D9" s="12" t="s">
        <v>112</v>
      </c>
      <c r="E9" s="4" t="s">
        <v>121</v>
      </c>
      <c r="F9" s="8"/>
      <c r="G9" s="13"/>
      <c r="H9" s="14">
        <f t="shared" si="0"/>
        <v>0</v>
      </c>
      <c r="I9" s="14">
        <f t="shared" si="1"/>
        <v>0</v>
      </c>
      <c r="J9" s="12"/>
    </row>
    <row r="10" spans="1:10" ht="60">
      <c r="A10" s="12">
        <v>8</v>
      </c>
      <c r="B10" s="12" t="s">
        <v>122</v>
      </c>
      <c r="C10" s="13">
        <v>22.7</v>
      </c>
      <c r="D10" s="12" t="s">
        <v>112</v>
      </c>
      <c r="E10" s="4" t="s">
        <v>123</v>
      </c>
      <c r="F10" s="8"/>
      <c r="G10" s="13"/>
      <c r="H10" s="14">
        <f t="shared" si="0"/>
        <v>0</v>
      </c>
      <c r="I10" s="14">
        <f t="shared" si="1"/>
        <v>0</v>
      </c>
      <c r="J10" s="12"/>
    </row>
    <row r="11" spans="1:10" ht="75">
      <c r="A11" s="12">
        <v>9</v>
      </c>
      <c r="B11" s="12" t="s">
        <v>10</v>
      </c>
      <c r="C11" s="13">
        <v>1</v>
      </c>
      <c r="D11" s="12" t="s">
        <v>11</v>
      </c>
      <c r="E11" s="4" t="s">
        <v>12</v>
      </c>
      <c r="F11" s="8"/>
      <c r="G11" s="13"/>
      <c r="H11" s="14">
        <f t="shared" si="0"/>
        <v>0</v>
      </c>
      <c r="I11" s="14">
        <f t="shared" si="1"/>
        <v>0</v>
      </c>
      <c r="J11" s="12"/>
    </row>
    <row r="12" spans="1:10" ht="30">
      <c r="A12" s="12">
        <v>10</v>
      </c>
      <c r="B12" s="12" t="s">
        <v>124</v>
      </c>
      <c r="C12" s="13">
        <v>38</v>
      </c>
      <c r="D12" s="12" t="s">
        <v>11</v>
      </c>
      <c r="E12" s="4" t="s">
        <v>125</v>
      </c>
      <c r="F12" s="8"/>
      <c r="G12" s="13"/>
      <c r="H12" s="14">
        <f t="shared" si="0"/>
        <v>0</v>
      </c>
      <c r="I12" s="14">
        <f t="shared" si="1"/>
        <v>0</v>
      </c>
      <c r="J12" s="12"/>
    </row>
    <row r="13" spans="1:10" ht="30">
      <c r="A13" s="12">
        <v>11</v>
      </c>
      <c r="B13" s="12" t="s">
        <v>126</v>
      </c>
      <c r="C13" s="13">
        <v>23</v>
      </c>
      <c r="D13" s="12" t="s">
        <v>11</v>
      </c>
      <c r="E13" s="4" t="s">
        <v>127</v>
      </c>
      <c r="F13" s="8"/>
      <c r="G13" s="13"/>
      <c r="H13" s="14">
        <f t="shared" si="0"/>
        <v>0</v>
      </c>
      <c r="I13" s="14">
        <f t="shared" si="1"/>
        <v>0</v>
      </c>
      <c r="J13" s="12"/>
    </row>
    <row r="14" spans="1:10" ht="30">
      <c r="A14" s="12">
        <v>12</v>
      </c>
      <c r="B14" s="12" t="s">
        <v>128</v>
      </c>
      <c r="C14" s="13">
        <v>5</v>
      </c>
      <c r="D14" s="12" t="s">
        <v>11</v>
      </c>
      <c r="E14" s="4" t="s">
        <v>129</v>
      </c>
      <c r="F14" s="8"/>
      <c r="G14" s="13"/>
      <c r="H14" s="14">
        <f t="shared" si="0"/>
        <v>0</v>
      </c>
      <c r="I14" s="14">
        <f t="shared" si="1"/>
        <v>0</v>
      </c>
      <c r="J14" s="12"/>
    </row>
    <row r="15" spans="1:10" ht="30">
      <c r="A15" s="12">
        <v>13</v>
      </c>
      <c r="B15" s="12" t="s">
        <v>130</v>
      </c>
      <c r="C15" s="13">
        <v>6</v>
      </c>
      <c r="D15" s="12" t="s">
        <v>11</v>
      </c>
      <c r="E15" s="4" t="s">
        <v>131</v>
      </c>
      <c r="F15" s="8"/>
      <c r="G15" s="13"/>
      <c r="H15" s="14">
        <f t="shared" si="0"/>
        <v>0</v>
      </c>
      <c r="I15" s="14">
        <f t="shared" si="1"/>
        <v>0</v>
      </c>
      <c r="J15" s="12"/>
    </row>
    <row r="16" spans="1:10" ht="30">
      <c r="A16" s="12">
        <v>14</v>
      </c>
      <c r="B16" s="12" t="s">
        <v>132</v>
      </c>
      <c r="C16" s="13">
        <v>7</v>
      </c>
      <c r="D16" s="12" t="s">
        <v>11</v>
      </c>
      <c r="E16" s="4" t="s">
        <v>133</v>
      </c>
      <c r="F16" s="8"/>
      <c r="G16" s="13"/>
      <c r="H16" s="14">
        <f t="shared" si="0"/>
        <v>0</v>
      </c>
      <c r="I16" s="14">
        <f t="shared" si="1"/>
        <v>0</v>
      </c>
      <c r="J16" s="12"/>
    </row>
    <row r="17" spans="1:10" ht="30">
      <c r="A17" s="12">
        <v>15</v>
      </c>
      <c r="B17" s="12" t="s">
        <v>134</v>
      </c>
      <c r="C17" s="13">
        <v>46</v>
      </c>
      <c r="D17" s="12" t="s">
        <v>11</v>
      </c>
      <c r="E17" s="4" t="s">
        <v>135</v>
      </c>
      <c r="F17" s="8"/>
      <c r="G17" s="13"/>
      <c r="H17" s="14">
        <f t="shared" si="0"/>
        <v>0</v>
      </c>
      <c r="I17" s="14">
        <f t="shared" si="1"/>
        <v>0</v>
      </c>
      <c r="J17" s="12"/>
    </row>
    <row r="18" spans="1:10" ht="30">
      <c r="A18" s="12">
        <v>16</v>
      </c>
      <c r="B18" s="12" t="s">
        <v>136</v>
      </c>
      <c r="C18" s="13">
        <v>9</v>
      </c>
      <c r="D18" s="12" t="s">
        <v>11</v>
      </c>
      <c r="E18" s="4" t="s">
        <v>137</v>
      </c>
      <c r="F18" s="8"/>
      <c r="G18" s="13"/>
      <c r="H18" s="14">
        <f t="shared" si="0"/>
        <v>0</v>
      </c>
      <c r="I18" s="14">
        <f t="shared" si="1"/>
        <v>0</v>
      </c>
      <c r="J18" s="12"/>
    </row>
    <row r="19" spans="1:10" ht="30">
      <c r="A19" s="12">
        <v>17</v>
      </c>
      <c r="B19" s="12" t="s">
        <v>138</v>
      </c>
      <c r="C19" s="13">
        <v>4</v>
      </c>
      <c r="D19" s="12" t="s">
        <v>11</v>
      </c>
      <c r="E19" s="4" t="s">
        <v>139</v>
      </c>
      <c r="F19" s="8"/>
      <c r="G19" s="13"/>
      <c r="H19" s="14">
        <f t="shared" si="0"/>
        <v>0</v>
      </c>
      <c r="I19" s="14">
        <f t="shared" si="1"/>
        <v>0</v>
      </c>
      <c r="J19" s="12"/>
    </row>
    <row r="20" spans="1:10" ht="30">
      <c r="A20" s="12">
        <v>18</v>
      </c>
      <c r="B20" s="12" t="s">
        <v>140</v>
      </c>
      <c r="C20" s="13">
        <v>1</v>
      </c>
      <c r="D20" s="12" t="s">
        <v>11</v>
      </c>
      <c r="E20" s="4" t="s">
        <v>141</v>
      </c>
      <c r="F20" s="8"/>
      <c r="G20" s="13"/>
      <c r="H20" s="14">
        <f t="shared" si="0"/>
        <v>0</v>
      </c>
      <c r="I20" s="14">
        <f t="shared" si="1"/>
        <v>0</v>
      </c>
      <c r="J20" s="12"/>
    </row>
    <row r="21" spans="1:10" ht="75">
      <c r="A21" s="12">
        <v>19</v>
      </c>
      <c r="B21" s="12" t="s">
        <v>142</v>
      </c>
      <c r="C21" s="13">
        <v>2</v>
      </c>
      <c r="D21" s="12" t="s">
        <v>18</v>
      </c>
      <c r="E21" s="4" t="s">
        <v>143</v>
      </c>
      <c r="F21" s="8"/>
      <c r="G21" s="13"/>
      <c r="H21" s="14">
        <f t="shared" si="0"/>
        <v>0</v>
      </c>
      <c r="I21" s="14">
        <f t="shared" si="1"/>
        <v>0</v>
      </c>
      <c r="J21" s="12"/>
    </row>
    <row r="22" spans="1:10" ht="30">
      <c r="A22" s="12">
        <v>20</v>
      </c>
      <c r="B22" s="12" t="s">
        <v>144</v>
      </c>
      <c r="C22" s="13">
        <v>4</v>
      </c>
      <c r="D22" s="12" t="s">
        <v>18</v>
      </c>
      <c r="E22" s="4" t="s">
        <v>145</v>
      </c>
      <c r="F22" s="8"/>
      <c r="G22" s="13"/>
      <c r="H22" s="14">
        <f t="shared" si="0"/>
        <v>0</v>
      </c>
      <c r="I22" s="14">
        <f t="shared" si="1"/>
        <v>0</v>
      </c>
      <c r="J22" s="12"/>
    </row>
    <row r="23" spans="1:10" ht="30">
      <c r="A23" s="12">
        <v>21</v>
      </c>
      <c r="B23" s="12" t="s">
        <v>146</v>
      </c>
      <c r="C23" s="13">
        <v>1</v>
      </c>
      <c r="D23" s="12" t="s">
        <v>18</v>
      </c>
      <c r="E23" s="4" t="s">
        <v>147</v>
      </c>
      <c r="F23" s="8"/>
      <c r="G23" s="13"/>
      <c r="H23" s="14">
        <f t="shared" si="0"/>
        <v>0</v>
      </c>
      <c r="I23" s="14">
        <f t="shared" si="1"/>
        <v>0</v>
      </c>
      <c r="J23" s="12"/>
    </row>
    <row r="24" spans="1:10" ht="45">
      <c r="A24" s="12">
        <v>22</v>
      </c>
      <c r="B24" s="12" t="s">
        <v>26</v>
      </c>
      <c r="C24" s="13">
        <v>1</v>
      </c>
      <c r="D24" s="12" t="s">
        <v>18</v>
      </c>
      <c r="E24" s="4" t="s">
        <v>148</v>
      </c>
      <c r="F24" s="8"/>
      <c r="G24" s="13"/>
      <c r="H24" s="14">
        <f t="shared" si="0"/>
        <v>0</v>
      </c>
      <c r="I24" s="14">
        <f t="shared" si="1"/>
        <v>0</v>
      </c>
      <c r="J24" s="12"/>
    </row>
    <row r="25" spans="1:10" ht="45">
      <c r="A25" s="12">
        <v>23</v>
      </c>
      <c r="B25" s="12" t="s">
        <v>149</v>
      </c>
      <c r="C25" s="13">
        <v>2</v>
      </c>
      <c r="D25" s="12" t="s">
        <v>18</v>
      </c>
      <c r="E25" s="4" t="s">
        <v>150</v>
      </c>
      <c r="F25" s="8"/>
      <c r="G25" s="13"/>
      <c r="H25" s="14">
        <f t="shared" si="0"/>
        <v>0</v>
      </c>
      <c r="I25" s="14">
        <f t="shared" si="1"/>
        <v>0</v>
      </c>
      <c r="J25" s="12"/>
    </row>
    <row r="26" spans="1:10" ht="30">
      <c r="A26" s="12">
        <v>24</v>
      </c>
      <c r="B26" s="12" t="s">
        <v>151</v>
      </c>
      <c r="C26" s="13">
        <v>3</v>
      </c>
      <c r="D26" s="12" t="s">
        <v>18</v>
      </c>
      <c r="E26" s="4" t="s">
        <v>152</v>
      </c>
      <c r="F26" s="8"/>
      <c r="G26" s="13"/>
      <c r="H26" s="14">
        <f t="shared" si="0"/>
        <v>0</v>
      </c>
      <c r="I26" s="14">
        <f t="shared" si="1"/>
        <v>0</v>
      </c>
      <c r="J26" s="12"/>
    </row>
    <row r="27" spans="1:10" ht="30">
      <c r="A27" s="12">
        <v>25</v>
      </c>
      <c r="B27" s="12" t="s">
        <v>153</v>
      </c>
      <c r="C27" s="13">
        <v>1</v>
      </c>
      <c r="D27" s="12" t="s">
        <v>18</v>
      </c>
      <c r="E27" s="4" t="s">
        <v>154</v>
      </c>
      <c r="F27" s="8"/>
      <c r="G27" s="13"/>
      <c r="H27" s="14">
        <f t="shared" si="0"/>
        <v>0</v>
      </c>
      <c r="I27" s="14">
        <f t="shared" si="1"/>
        <v>0</v>
      </c>
      <c r="J27" s="12"/>
    </row>
    <row r="28" spans="1:10" ht="30">
      <c r="A28" s="12">
        <v>26</v>
      </c>
      <c r="B28" s="12" t="s">
        <v>155</v>
      </c>
      <c r="C28" s="13">
        <v>4</v>
      </c>
      <c r="D28" s="12" t="s">
        <v>18</v>
      </c>
      <c r="E28" s="4" t="s">
        <v>156</v>
      </c>
      <c r="F28" s="8"/>
      <c r="G28" s="13"/>
      <c r="H28" s="14">
        <f t="shared" si="0"/>
        <v>0</v>
      </c>
      <c r="I28" s="14">
        <f t="shared" si="1"/>
        <v>0</v>
      </c>
      <c r="J28" s="12"/>
    </row>
    <row r="29" spans="1:10" ht="75">
      <c r="A29" s="12">
        <v>27</v>
      </c>
      <c r="B29" s="12" t="s">
        <v>157</v>
      </c>
      <c r="C29" s="13">
        <v>2</v>
      </c>
      <c r="D29" s="12" t="s">
        <v>18</v>
      </c>
      <c r="E29" s="4" t="s">
        <v>158</v>
      </c>
      <c r="F29" s="8"/>
      <c r="G29" s="13"/>
      <c r="H29" s="14">
        <f t="shared" si="0"/>
        <v>0</v>
      </c>
      <c r="I29" s="14">
        <f t="shared" si="1"/>
        <v>0</v>
      </c>
      <c r="J29" s="12"/>
    </row>
    <row r="30" spans="1:10" ht="30">
      <c r="A30" s="12">
        <v>28</v>
      </c>
      <c r="B30" s="12" t="s">
        <v>159</v>
      </c>
      <c r="C30" s="13">
        <v>1</v>
      </c>
      <c r="D30" s="12" t="s">
        <v>18</v>
      </c>
      <c r="E30" s="4" t="s">
        <v>160</v>
      </c>
      <c r="F30" s="8"/>
      <c r="G30" s="13"/>
      <c r="H30" s="14">
        <f t="shared" si="0"/>
        <v>0</v>
      </c>
      <c r="I30" s="14">
        <f t="shared" si="1"/>
        <v>0</v>
      </c>
      <c r="J30" s="12"/>
    </row>
    <row r="31" spans="1:10" ht="30">
      <c r="A31" s="12">
        <v>29</v>
      </c>
      <c r="B31" s="12" t="s">
        <v>161</v>
      </c>
      <c r="C31" s="13">
        <v>12</v>
      </c>
      <c r="D31" s="12" t="s">
        <v>18</v>
      </c>
      <c r="E31" s="4" t="s">
        <v>162</v>
      </c>
      <c r="F31" s="8"/>
      <c r="G31" s="13"/>
      <c r="H31" s="14">
        <f t="shared" si="0"/>
        <v>0</v>
      </c>
      <c r="I31" s="14">
        <f t="shared" si="1"/>
        <v>0</v>
      </c>
      <c r="J31" s="12"/>
    </row>
    <row r="32" spans="1:10" ht="45">
      <c r="A32" s="12">
        <v>30</v>
      </c>
      <c r="B32" s="12" t="s">
        <v>163</v>
      </c>
      <c r="C32" s="13">
        <v>13</v>
      </c>
      <c r="D32" s="12" t="s">
        <v>18</v>
      </c>
      <c r="E32" s="4" t="s">
        <v>164</v>
      </c>
      <c r="F32" s="8"/>
      <c r="G32" s="13"/>
      <c r="H32" s="14">
        <f t="shared" si="0"/>
        <v>0</v>
      </c>
      <c r="I32" s="14">
        <f t="shared" si="1"/>
        <v>0</v>
      </c>
      <c r="J32" s="12"/>
    </row>
    <row r="33" spans="1:10" ht="30">
      <c r="A33" s="12">
        <v>31</v>
      </c>
      <c r="B33" s="12" t="s">
        <v>165</v>
      </c>
      <c r="C33" s="13">
        <v>9</v>
      </c>
      <c r="D33" s="12" t="s">
        <v>18</v>
      </c>
      <c r="E33" s="4" t="s">
        <v>166</v>
      </c>
      <c r="F33" s="8"/>
      <c r="G33" s="13"/>
      <c r="H33" s="14">
        <f t="shared" si="0"/>
        <v>0</v>
      </c>
      <c r="I33" s="14">
        <f t="shared" si="1"/>
        <v>0</v>
      </c>
      <c r="J33" s="12"/>
    </row>
    <row r="34" spans="1:10" ht="30">
      <c r="A34" s="12">
        <v>32</v>
      </c>
      <c r="B34" s="12" t="s">
        <v>167</v>
      </c>
      <c r="C34" s="13">
        <v>4</v>
      </c>
      <c r="D34" s="12" t="s">
        <v>18</v>
      </c>
      <c r="E34" s="4" t="s">
        <v>168</v>
      </c>
      <c r="F34" s="8"/>
      <c r="G34" s="13"/>
      <c r="H34" s="14">
        <f t="shared" si="0"/>
        <v>0</v>
      </c>
      <c r="I34" s="14">
        <f t="shared" si="1"/>
        <v>0</v>
      </c>
      <c r="J34" s="12"/>
    </row>
    <row r="35" spans="1:10" ht="45">
      <c r="A35" s="12">
        <v>33</v>
      </c>
      <c r="B35" s="12" t="s">
        <v>169</v>
      </c>
      <c r="C35" s="13">
        <v>1</v>
      </c>
      <c r="D35" s="12" t="s">
        <v>18</v>
      </c>
      <c r="E35" s="4" t="s">
        <v>170</v>
      </c>
      <c r="F35" s="8"/>
      <c r="G35" s="13"/>
      <c r="H35" s="14">
        <f t="shared" ref="H35:H66" si="2">(C35*F35)</f>
        <v>0</v>
      </c>
      <c r="I35" s="14">
        <f t="shared" ref="I35:I66" si="3">(C35*G35)</f>
        <v>0</v>
      </c>
      <c r="J35" s="12"/>
    </row>
    <row r="36" spans="1:10" ht="30">
      <c r="A36" s="12">
        <v>34</v>
      </c>
      <c r="B36" s="12" t="s">
        <v>171</v>
      </c>
      <c r="C36" s="13">
        <v>2</v>
      </c>
      <c r="D36" s="12" t="s">
        <v>18</v>
      </c>
      <c r="E36" s="4" t="s">
        <v>172</v>
      </c>
      <c r="F36" s="8"/>
      <c r="G36" s="13"/>
      <c r="H36" s="14">
        <f t="shared" si="2"/>
        <v>0</v>
      </c>
      <c r="I36" s="14">
        <f t="shared" si="3"/>
        <v>0</v>
      </c>
      <c r="J36" s="12"/>
    </row>
    <row r="37" spans="1:10" ht="30">
      <c r="A37" s="12">
        <v>35</v>
      </c>
      <c r="B37" s="12" t="s">
        <v>171</v>
      </c>
      <c r="C37" s="13">
        <v>2</v>
      </c>
      <c r="D37" s="12" t="s">
        <v>18</v>
      </c>
      <c r="E37" s="4" t="s">
        <v>173</v>
      </c>
      <c r="F37" s="8"/>
      <c r="G37" s="13"/>
      <c r="H37" s="14">
        <f t="shared" si="2"/>
        <v>0</v>
      </c>
      <c r="I37" s="14">
        <f t="shared" si="3"/>
        <v>0</v>
      </c>
      <c r="J37" s="12"/>
    </row>
    <row r="38" spans="1:10" ht="45">
      <c r="A38" s="12">
        <v>36</v>
      </c>
      <c r="B38" s="12" t="s">
        <v>174</v>
      </c>
      <c r="C38" s="13">
        <v>4</v>
      </c>
      <c r="D38" s="12" t="s">
        <v>18</v>
      </c>
      <c r="E38" s="4" t="s">
        <v>175</v>
      </c>
      <c r="F38" s="8"/>
      <c r="G38" s="13"/>
      <c r="H38" s="14">
        <f t="shared" si="2"/>
        <v>0</v>
      </c>
      <c r="I38" s="14">
        <f t="shared" si="3"/>
        <v>0</v>
      </c>
      <c r="J38" s="12"/>
    </row>
    <row r="39" spans="1:10" ht="30">
      <c r="A39" s="12">
        <v>37</v>
      </c>
      <c r="B39" s="12" t="s">
        <v>176</v>
      </c>
      <c r="C39" s="13">
        <v>6</v>
      </c>
      <c r="D39" s="12" t="s">
        <v>18</v>
      </c>
      <c r="E39" s="4" t="s">
        <v>177</v>
      </c>
      <c r="F39" s="8"/>
      <c r="G39" s="13"/>
      <c r="H39" s="14">
        <f t="shared" si="2"/>
        <v>0</v>
      </c>
      <c r="I39" s="14">
        <f t="shared" si="3"/>
        <v>0</v>
      </c>
      <c r="J39" s="12"/>
    </row>
    <row r="40" spans="1:10" ht="30">
      <c r="A40" s="12">
        <v>38</v>
      </c>
      <c r="B40" s="12" t="s">
        <v>178</v>
      </c>
      <c r="C40" s="13">
        <v>1</v>
      </c>
      <c r="D40" s="12" t="s">
        <v>18</v>
      </c>
      <c r="E40" s="4" t="s">
        <v>179</v>
      </c>
      <c r="F40" s="8"/>
      <c r="G40" s="13"/>
      <c r="H40" s="14">
        <f t="shared" si="2"/>
        <v>0</v>
      </c>
      <c r="I40" s="14">
        <f t="shared" si="3"/>
        <v>0</v>
      </c>
      <c r="J40" s="12"/>
    </row>
    <row r="41" spans="1:10" ht="45">
      <c r="A41" s="12">
        <v>39</v>
      </c>
      <c r="B41" s="12" t="s">
        <v>180</v>
      </c>
      <c r="C41" s="13">
        <v>6</v>
      </c>
      <c r="D41" s="12" t="s">
        <v>18</v>
      </c>
      <c r="E41" s="4" t="s">
        <v>181</v>
      </c>
      <c r="F41" s="8"/>
      <c r="G41" s="13"/>
      <c r="H41" s="14">
        <f t="shared" si="2"/>
        <v>0</v>
      </c>
      <c r="I41" s="14">
        <f t="shared" si="3"/>
        <v>0</v>
      </c>
      <c r="J41" s="12"/>
    </row>
    <row r="42" spans="1:10" ht="45">
      <c r="A42" s="12">
        <v>40</v>
      </c>
      <c r="B42" s="12" t="s">
        <v>182</v>
      </c>
      <c r="C42" s="13">
        <v>1</v>
      </c>
      <c r="D42" s="12" t="s">
        <v>18</v>
      </c>
      <c r="E42" s="4" t="s">
        <v>183</v>
      </c>
      <c r="F42" s="8"/>
      <c r="G42" s="13"/>
      <c r="H42" s="14">
        <f t="shared" si="2"/>
        <v>0</v>
      </c>
      <c r="I42" s="14">
        <f t="shared" si="3"/>
        <v>0</v>
      </c>
      <c r="J42" s="12"/>
    </row>
    <row r="43" spans="1:10" ht="45">
      <c r="A43" s="12">
        <v>41</v>
      </c>
      <c r="B43" s="12" t="s">
        <v>184</v>
      </c>
      <c r="C43" s="13">
        <v>3</v>
      </c>
      <c r="D43" s="12" t="s">
        <v>18</v>
      </c>
      <c r="E43" s="4" t="s">
        <v>185</v>
      </c>
      <c r="F43" s="8"/>
      <c r="G43" s="13"/>
      <c r="H43" s="14">
        <f t="shared" si="2"/>
        <v>0</v>
      </c>
      <c r="I43" s="14">
        <f t="shared" si="3"/>
        <v>0</v>
      </c>
      <c r="J43" s="12"/>
    </row>
    <row r="44" spans="1:10" ht="45">
      <c r="A44" s="12">
        <v>42</v>
      </c>
      <c r="B44" s="12" t="s">
        <v>186</v>
      </c>
      <c r="C44" s="13">
        <v>1</v>
      </c>
      <c r="D44" s="12" t="s">
        <v>18</v>
      </c>
      <c r="E44" s="4" t="s">
        <v>187</v>
      </c>
      <c r="F44" s="8"/>
      <c r="G44" s="13"/>
      <c r="H44" s="14">
        <f t="shared" si="2"/>
        <v>0</v>
      </c>
      <c r="I44" s="14">
        <f t="shared" si="3"/>
        <v>0</v>
      </c>
      <c r="J44" s="12"/>
    </row>
    <row r="45" spans="1:10" ht="45">
      <c r="A45" s="12">
        <v>43</v>
      </c>
      <c r="B45" s="12" t="s">
        <v>188</v>
      </c>
      <c r="C45" s="13">
        <v>1</v>
      </c>
      <c r="D45" s="12" t="s">
        <v>18</v>
      </c>
      <c r="E45" s="4" t="s">
        <v>189</v>
      </c>
      <c r="F45" s="8"/>
      <c r="G45" s="13"/>
      <c r="H45" s="14">
        <f t="shared" si="2"/>
        <v>0</v>
      </c>
      <c r="I45" s="14">
        <f t="shared" si="3"/>
        <v>0</v>
      </c>
      <c r="J45" s="12"/>
    </row>
    <row r="46" spans="1:10" ht="30">
      <c r="A46" s="12">
        <v>44</v>
      </c>
      <c r="B46" s="12" t="s">
        <v>190</v>
      </c>
      <c r="C46" s="13">
        <v>2</v>
      </c>
      <c r="D46" s="12" t="s">
        <v>18</v>
      </c>
      <c r="E46" s="4" t="s">
        <v>191</v>
      </c>
      <c r="F46" s="8"/>
      <c r="G46" s="13"/>
      <c r="H46" s="14">
        <f t="shared" si="2"/>
        <v>0</v>
      </c>
      <c r="I46" s="14">
        <f t="shared" si="3"/>
        <v>0</v>
      </c>
      <c r="J46" s="12"/>
    </row>
    <row r="47" spans="1:10" ht="45">
      <c r="A47" s="12">
        <v>45</v>
      </c>
      <c r="B47" s="12" t="s">
        <v>192</v>
      </c>
      <c r="C47" s="13">
        <v>2</v>
      </c>
      <c r="D47" s="12" t="s">
        <v>18</v>
      </c>
      <c r="E47" s="4" t="s">
        <v>193</v>
      </c>
      <c r="F47" s="8"/>
      <c r="G47" s="13"/>
      <c r="H47" s="14">
        <f t="shared" si="2"/>
        <v>0</v>
      </c>
      <c r="I47" s="14">
        <f t="shared" si="3"/>
        <v>0</v>
      </c>
      <c r="J47" s="12"/>
    </row>
    <row r="48" spans="1:10" ht="75">
      <c r="A48" s="12">
        <v>46</v>
      </c>
      <c r="B48" s="12" t="s">
        <v>194</v>
      </c>
      <c r="C48" s="13">
        <v>3</v>
      </c>
      <c r="D48" s="12" t="s">
        <v>18</v>
      </c>
      <c r="E48" s="4" t="s">
        <v>195</v>
      </c>
      <c r="F48" s="8"/>
      <c r="G48" s="13"/>
      <c r="H48" s="14">
        <f t="shared" si="2"/>
        <v>0</v>
      </c>
      <c r="I48" s="14">
        <f t="shared" si="3"/>
        <v>0</v>
      </c>
      <c r="J48" s="12"/>
    </row>
    <row r="49" spans="1:10" ht="45">
      <c r="A49" s="12">
        <v>47</v>
      </c>
      <c r="B49" s="12" t="s">
        <v>196</v>
      </c>
      <c r="C49" s="13">
        <v>1</v>
      </c>
      <c r="D49" s="12" t="s">
        <v>18</v>
      </c>
      <c r="E49" s="4" t="s">
        <v>197</v>
      </c>
      <c r="F49" s="8"/>
      <c r="G49" s="13"/>
      <c r="H49" s="14">
        <f t="shared" si="2"/>
        <v>0</v>
      </c>
      <c r="I49" s="14">
        <f t="shared" si="3"/>
        <v>0</v>
      </c>
      <c r="J49" s="12"/>
    </row>
    <row r="50" spans="1:10" ht="45">
      <c r="A50" s="12">
        <v>48</v>
      </c>
      <c r="B50" s="12" t="s">
        <v>198</v>
      </c>
      <c r="C50" s="13">
        <v>1</v>
      </c>
      <c r="D50" s="12" t="s">
        <v>18</v>
      </c>
      <c r="E50" s="4" t="s">
        <v>199</v>
      </c>
      <c r="F50" s="8"/>
      <c r="G50" s="13"/>
      <c r="H50" s="14">
        <f t="shared" si="2"/>
        <v>0</v>
      </c>
      <c r="I50" s="14">
        <f t="shared" si="3"/>
        <v>0</v>
      </c>
      <c r="J50" s="12"/>
    </row>
    <row r="51" spans="1:10" ht="45">
      <c r="A51" s="12">
        <v>49</v>
      </c>
      <c r="B51" s="12" t="s">
        <v>200</v>
      </c>
      <c r="C51" s="13">
        <v>7</v>
      </c>
      <c r="D51" s="12" t="s">
        <v>18</v>
      </c>
      <c r="E51" s="4" t="s">
        <v>201</v>
      </c>
      <c r="F51" s="8"/>
      <c r="G51" s="13"/>
      <c r="H51" s="14">
        <f t="shared" si="2"/>
        <v>0</v>
      </c>
      <c r="I51" s="14">
        <f t="shared" si="3"/>
        <v>0</v>
      </c>
      <c r="J51" s="12"/>
    </row>
    <row r="52" spans="1:10" ht="45">
      <c r="A52" s="12">
        <v>50</v>
      </c>
      <c r="B52" s="12" t="s">
        <v>202</v>
      </c>
      <c r="C52" s="13">
        <v>2</v>
      </c>
      <c r="D52" s="12" t="s">
        <v>18</v>
      </c>
      <c r="E52" s="4" t="s">
        <v>203</v>
      </c>
      <c r="F52" s="8"/>
      <c r="G52" s="13"/>
      <c r="H52" s="14">
        <f t="shared" si="2"/>
        <v>0</v>
      </c>
      <c r="I52" s="14">
        <f t="shared" si="3"/>
        <v>0</v>
      </c>
      <c r="J52" s="12"/>
    </row>
    <row r="53" spans="1:10" ht="30">
      <c r="A53" s="12">
        <v>51</v>
      </c>
      <c r="B53" s="12" t="s">
        <v>204</v>
      </c>
      <c r="C53" s="13">
        <v>1</v>
      </c>
      <c r="D53" s="12" t="s">
        <v>18</v>
      </c>
      <c r="E53" s="4" t="s">
        <v>205</v>
      </c>
      <c r="F53" s="8"/>
      <c r="G53" s="13"/>
      <c r="H53" s="14">
        <f t="shared" si="2"/>
        <v>0</v>
      </c>
      <c r="I53" s="14">
        <f t="shared" si="3"/>
        <v>0</v>
      </c>
      <c r="J53" s="12"/>
    </row>
    <row r="54" spans="1:10" ht="30">
      <c r="A54" s="12">
        <v>52</v>
      </c>
      <c r="B54" s="12" t="s">
        <v>206</v>
      </c>
      <c r="C54" s="13">
        <v>1</v>
      </c>
      <c r="D54" s="12" t="s">
        <v>18</v>
      </c>
      <c r="E54" s="4" t="s">
        <v>207</v>
      </c>
      <c r="F54" s="8"/>
      <c r="G54" s="13"/>
      <c r="H54" s="14">
        <f t="shared" si="2"/>
        <v>0</v>
      </c>
      <c r="I54" s="14">
        <f t="shared" si="3"/>
        <v>0</v>
      </c>
      <c r="J54" s="12"/>
    </row>
    <row r="55" spans="1:10" ht="30">
      <c r="A55" s="12">
        <v>53</v>
      </c>
      <c r="B55" s="12" t="s">
        <v>208</v>
      </c>
      <c r="C55" s="13">
        <v>1</v>
      </c>
      <c r="D55" s="12" t="s">
        <v>18</v>
      </c>
      <c r="E55" s="4" t="s">
        <v>209</v>
      </c>
      <c r="F55" s="8"/>
      <c r="G55" s="13"/>
      <c r="H55" s="14">
        <f t="shared" si="2"/>
        <v>0</v>
      </c>
      <c r="I55" s="14">
        <f t="shared" si="3"/>
        <v>0</v>
      </c>
      <c r="J55" s="12"/>
    </row>
    <row r="56" spans="1:10" ht="30">
      <c r="A56" s="12">
        <v>54</v>
      </c>
      <c r="B56" s="12" t="s">
        <v>210</v>
      </c>
      <c r="C56" s="13">
        <v>1</v>
      </c>
      <c r="D56" s="12" t="s">
        <v>18</v>
      </c>
      <c r="E56" s="4" t="s">
        <v>211</v>
      </c>
      <c r="F56" s="8"/>
      <c r="G56" s="13"/>
      <c r="H56" s="14">
        <f t="shared" si="2"/>
        <v>0</v>
      </c>
      <c r="I56" s="14">
        <f t="shared" si="3"/>
        <v>0</v>
      </c>
      <c r="J56" s="12"/>
    </row>
    <row r="57" spans="1:10" ht="30">
      <c r="A57" s="12">
        <v>55</v>
      </c>
      <c r="B57" s="12" t="s">
        <v>210</v>
      </c>
      <c r="C57" s="13">
        <v>1</v>
      </c>
      <c r="D57" s="12" t="s">
        <v>18</v>
      </c>
      <c r="E57" s="4" t="s">
        <v>212</v>
      </c>
      <c r="F57" s="8"/>
      <c r="G57" s="13"/>
      <c r="H57" s="14">
        <f t="shared" si="2"/>
        <v>0</v>
      </c>
      <c r="I57" s="14">
        <f t="shared" si="3"/>
        <v>0</v>
      </c>
      <c r="J57" s="12"/>
    </row>
    <row r="58" spans="1:10" ht="30">
      <c r="A58" s="12">
        <v>56</v>
      </c>
      <c r="B58" s="12" t="s">
        <v>213</v>
      </c>
      <c r="C58" s="13">
        <v>2</v>
      </c>
      <c r="D58" s="12" t="s">
        <v>18</v>
      </c>
      <c r="E58" s="4" t="s">
        <v>214</v>
      </c>
      <c r="F58" s="8"/>
      <c r="G58" s="13"/>
      <c r="H58" s="14">
        <f t="shared" si="2"/>
        <v>0</v>
      </c>
      <c r="I58" s="14">
        <f t="shared" si="3"/>
        <v>0</v>
      </c>
      <c r="J58" s="12"/>
    </row>
    <row r="59" spans="1:10" ht="45">
      <c r="A59" s="12">
        <v>57</v>
      </c>
      <c r="B59" s="12" t="s">
        <v>215</v>
      </c>
      <c r="C59" s="13">
        <v>1</v>
      </c>
      <c r="D59" s="12" t="s">
        <v>18</v>
      </c>
      <c r="E59" s="4" t="s">
        <v>216</v>
      </c>
      <c r="F59" s="8"/>
      <c r="G59" s="13"/>
      <c r="H59" s="14">
        <f t="shared" si="2"/>
        <v>0</v>
      </c>
      <c r="I59" s="14">
        <f t="shared" si="3"/>
        <v>0</v>
      </c>
      <c r="J59" s="12"/>
    </row>
    <row r="60" spans="1:10" ht="30">
      <c r="A60" s="12">
        <v>58</v>
      </c>
      <c r="B60" s="12" t="s">
        <v>217</v>
      </c>
      <c r="C60" s="13">
        <v>1</v>
      </c>
      <c r="D60" s="12" t="s">
        <v>18</v>
      </c>
      <c r="E60" s="4" t="s">
        <v>218</v>
      </c>
      <c r="F60" s="8"/>
      <c r="G60" s="13"/>
      <c r="H60" s="14">
        <f t="shared" si="2"/>
        <v>0</v>
      </c>
      <c r="I60" s="14">
        <f t="shared" si="3"/>
        <v>0</v>
      </c>
      <c r="J60" s="12"/>
    </row>
    <row r="61" spans="1:10" ht="30">
      <c r="A61" s="12">
        <v>59</v>
      </c>
      <c r="B61" s="12" t="s">
        <v>219</v>
      </c>
      <c r="C61" s="13">
        <v>2</v>
      </c>
      <c r="D61" s="12" t="s">
        <v>18</v>
      </c>
      <c r="E61" s="4" t="s">
        <v>220</v>
      </c>
      <c r="F61" s="8"/>
      <c r="G61" s="13"/>
      <c r="H61" s="14">
        <f t="shared" si="2"/>
        <v>0</v>
      </c>
      <c r="I61" s="14">
        <f t="shared" si="3"/>
        <v>0</v>
      </c>
      <c r="J61" s="12"/>
    </row>
    <row r="62" spans="1:10" ht="30">
      <c r="A62" s="12">
        <v>60</v>
      </c>
      <c r="B62" s="12" t="s">
        <v>221</v>
      </c>
      <c r="C62" s="13">
        <v>1</v>
      </c>
      <c r="D62" s="12" t="s">
        <v>18</v>
      </c>
      <c r="E62" s="4" t="s">
        <v>222</v>
      </c>
      <c r="F62" s="8"/>
      <c r="G62" s="13"/>
      <c r="H62" s="14">
        <f t="shared" si="2"/>
        <v>0</v>
      </c>
      <c r="I62" s="14">
        <f t="shared" si="3"/>
        <v>0</v>
      </c>
      <c r="J62" s="12"/>
    </row>
    <row r="63" spans="1:10" ht="30">
      <c r="A63" s="12">
        <v>61</v>
      </c>
      <c r="B63" s="12" t="s">
        <v>223</v>
      </c>
      <c r="C63" s="13">
        <v>1</v>
      </c>
      <c r="D63" s="12" t="s">
        <v>18</v>
      </c>
      <c r="E63" s="4" t="s">
        <v>224</v>
      </c>
      <c r="F63" s="8"/>
      <c r="G63" s="13"/>
      <c r="H63" s="14">
        <f t="shared" si="2"/>
        <v>0</v>
      </c>
      <c r="I63" s="14">
        <f t="shared" si="3"/>
        <v>0</v>
      </c>
      <c r="J63" s="12"/>
    </row>
    <row r="64" spans="1:10" ht="30">
      <c r="A64" s="12">
        <v>62</v>
      </c>
      <c r="B64" s="12" t="s">
        <v>225</v>
      </c>
      <c r="C64" s="13">
        <v>2</v>
      </c>
      <c r="D64" s="12" t="s">
        <v>18</v>
      </c>
      <c r="E64" s="4" t="s">
        <v>226</v>
      </c>
      <c r="F64" s="8"/>
      <c r="G64" s="13"/>
      <c r="H64" s="14">
        <f t="shared" si="2"/>
        <v>0</v>
      </c>
      <c r="I64" s="14">
        <f t="shared" si="3"/>
        <v>0</v>
      </c>
      <c r="J64" s="12"/>
    </row>
    <row r="65" spans="1:10" ht="30">
      <c r="A65" s="12">
        <v>63</v>
      </c>
      <c r="B65" s="12" t="s">
        <v>227</v>
      </c>
      <c r="C65" s="13">
        <v>3</v>
      </c>
      <c r="D65" s="12" t="s">
        <v>18</v>
      </c>
      <c r="E65" s="4" t="s">
        <v>228</v>
      </c>
      <c r="F65" s="8"/>
      <c r="G65" s="13"/>
      <c r="H65" s="14">
        <f t="shared" si="2"/>
        <v>0</v>
      </c>
      <c r="I65" s="14">
        <f t="shared" si="3"/>
        <v>0</v>
      </c>
      <c r="J65" s="12"/>
    </row>
    <row r="66" spans="1:10" ht="30">
      <c r="A66" s="12">
        <v>64</v>
      </c>
      <c r="B66" s="12" t="s">
        <v>229</v>
      </c>
      <c r="C66" s="13">
        <v>1</v>
      </c>
      <c r="D66" s="12" t="s">
        <v>18</v>
      </c>
      <c r="E66" s="4" t="s">
        <v>230</v>
      </c>
      <c r="F66" s="8"/>
      <c r="G66" s="13"/>
      <c r="H66" s="14">
        <f t="shared" si="2"/>
        <v>0</v>
      </c>
      <c r="I66" s="14">
        <f t="shared" si="3"/>
        <v>0</v>
      </c>
      <c r="J66" s="12"/>
    </row>
    <row r="67" spans="1:10" ht="45">
      <c r="A67" s="12">
        <v>65</v>
      </c>
      <c r="B67" s="12" t="s">
        <v>231</v>
      </c>
      <c r="C67" s="13">
        <v>1</v>
      </c>
      <c r="D67" s="12" t="s">
        <v>18</v>
      </c>
      <c r="E67" s="4" t="s">
        <v>232</v>
      </c>
      <c r="F67" s="8"/>
      <c r="G67" s="13"/>
      <c r="H67" s="14">
        <f t="shared" ref="H67:H98" si="4">(C67*F67)</f>
        <v>0</v>
      </c>
      <c r="I67" s="14">
        <f t="shared" ref="I67:I98" si="5">(C67*G67)</f>
        <v>0</v>
      </c>
      <c r="J67" s="12"/>
    </row>
    <row r="68" spans="1:10" ht="45">
      <c r="A68" s="12">
        <v>66</v>
      </c>
      <c r="B68" s="12" t="s">
        <v>233</v>
      </c>
      <c r="C68" s="13">
        <v>1</v>
      </c>
      <c r="D68" s="12" t="s">
        <v>18</v>
      </c>
      <c r="E68" s="4" t="s">
        <v>234</v>
      </c>
      <c r="F68" s="8"/>
      <c r="G68" s="13"/>
      <c r="H68" s="14">
        <f t="shared" si="4"/>
        <v>0</v>
      </c>
      <c r="I68" s="14">
        <f t="shared" si="5"/>
        <v>0</v>
      </c>
      <c r="J68" s="12"/>
    </row>
    <row r="69" spans="1:10" ht="30">
      <c r="A69" s="12">
        <v>67</v>
      </c>
      <c r="B69" s="12" t="s">
        <v>235</v>
      </c>
      <c r="C69" s="13">
        <v>2</v>
      </c>
      <c r="D69" s="12" t="s">
        <v>18</v>
      </c>
      <c r="E69" s="4" t="s">
        <v>236</v>
      </c>
      <c r="F69" s="8"/>
      <c r="G69" s="13"/>
      <c r="H69" s="14">
        <f t="shared" si="4"/>
        <v>0</v>
      </c>
      <c r="I69" s="14">
        <f t="shared" si="5"/>
        <v>0</v>
      </c>
      <c r="J69" s="12"/>
    </row>
    <row r="70" spans="1:10" ht="30">
      <c r="A70" s="12">
        <v>68</v>
      </c>
      <c r="B70" s="12" t="s">
        <v>237</v>
      </c>
      <c r="C70" s="13">
        <v>1</v>
      </c>
      <c r="D70" s="12" t="s">
        <v>18</v>
      </c>
      <c r="E70" s="4" t="s">
        <v>238</v>
      </c>
      <c r="F70" s="8"/>
      <c r="G70" s="13"/>
      <c r="H70" s="14">
        <f t="shared" si="4"/>
        <v>0</v>
      </c>
      <c r="I70" s="14">
        <f t="shared" si="5"/>
        <v>0</v>
      </c>
      <c r="J70" s="12"/>
    </row>
    <row r="71" spans="1:10" ht="30">
      <c r="A71" s="12">
        <v>69</v>
      </c>
      <c r="B71" s="12" t="s">
        <v>239</v>
      </c>
      <c r="C71" s="13">
        <v>6</v>
      </c>
      <c r="D71" s="12" t="s">
        <v>18</v>
      </c>
      <c r="E71" s="4" t="s">
        <v>240</v>
      </c>
      <c r="F71" s="8"/>
      <c r="G71" s="13"/>
      <c r="H71" s="14">
        <f t="shared" si="4"/>
        <v>0</v>
      </c>
      <c r="I71" s="14">
        <f t="shared" si="5"/>
        <v>0</v>
      </c>
      <c r="J71" s="12"/>
    </row>
    <row r="72" spans="1:10" ht="30">
      <c r="A72" s="12">
        <v>70</v>
      </c>
      <c r="B72" s="12" t="s">
        <v>241</v>
      </c>
      <c r="C72" s="13">
        <v>9</v>
      </c>
      <c r="D72" s="12" t="s">
        <v>18</v>
      </c>
      <c r="E72" s="4" t="s">
        <v>242</v>
      </c>
      <c r="F72" s="8"/>
      <c r="G72" s="13"/>
      <c r="H72" s="14">
        <f t="shared" si="4"/>
        <v>0</v>
      </c>
      <c r="I72" s="14">
        <f t="shared" si="5"/>
        <v>0</v>
      </c>
      <c r="J72" s="12"/>
    </row>
    <row r="73" spans="1:10" ht="30">
      <c r="A73" s="12">
        <v>71</v>
      </c>
      <c r="B73" s="12" t="s">
        <v>243</v>
      </c>
      <c r="C73" s="13">
        <v>1</v>
      </c>
      <c r="D73" s="12" t="s">
        <v>18</v>
      </c>
      <c r="E73" s="4" t="s">
        <v>244</v>
      </c>
      <c r="F73" s="8"/>
      <c r="G73" s="13"/>
      <c r="H73" s="14">
        <f t="shared" si="4"/>
        <v>0</v>
      </c>
      <c r="I73" s="14">
        <f t="shared" si="5"/>
        <v>0</v>
      </c>
      <c r="J73" s="12"/>
    </row>
    <row r="74" spans="1:10" ht="30">
      <c r="A74" s="12">
        <v>72</v>
      </c>
      <c r="B74" s="12" t="s">
        <v>245</v>
      </c>
      <c r="C74" s="13">
        <v>2</v>
      </c>
      <c r="D74" s="12" t="s">
        <v>18</v>
      </c>
      <c r="E74" s="4" t="s">
        <v>246</v>
      </c>
      <c r="F74" s="8"/>
      <c r="G74" s="13"/>
      <c r="H74" s="14">
        <f t="shared" si="4"/>
        <v>0</v>
      </c>
      <c r="I74" s="14">
        <f t="shared" si="5"/>
        <v>0</v>
      </c>
      <c r="J74" s="12"/>
    </row>
    <row r="75" spans="1:10" ht="75">
      <c r="A75" s="12">
        <v>73</v>
      </c>
      <c r="B75" s="12" t="s">
        <v>33</v>
      </c>
      <c r="C75" s="13">
        <v>3</v>
      </c>
      <c r="D75" s="12" t="s">
        <v>18</v>
      </c>
      <c r="E75" s="4" t="s">
        <v>247</v>
      </c>
      <c r="F75" s="8"/>
      <c r="G75" s="13"/>
      <c r="H75" s="14">
        <f t="shared" si="4"/>
        <v>0</v>
      </c>
      <c r="I75" s="14">
        <f t="shared" si="5"/>
        <v>0</v>
      </c>
      <c r="J75" s="12"/>
    </row>
    <row r="76" spans="1:10">
      <c r="A76" s="12">
        <v>74</v>
      </c>
      <c r="B76" s="12" t="s">
        <v>33</v>
      </c>
      <c r="C76" s="13">
        <v>1</v>
      </c>
      <c r="D76" s="12" t="s">
        <v>18</v>
      </c>
      <c r="E76" s="4" t="s">
        <v>248</v>
      </c>
      <c r="F76" s="8"/>
      <c r="G76" s="13"/>
      <c r="H76" s="14">
        <f t="shared" si="4"/>
        <v>0</v>
      </c>
      <c r="I76" s="14">
        <f t="shared" si="5"/>
        <v>0</v>
      </c>
      <c r="J76" s="12"/>
    </row>
    <row r="77" spans="1:10" ht="60">
      <c r="A77" s="12">
        <v>75</v>
      </c>
      <c r="B77" s="12" t="s">
        <v>33</v>
      </c>
      <c r="C77" s="13">
        <v>8</v>
      </c>
      <c r="D77" s="12" t="s">
        <v>18</v>
      </c>
      <c r="E77" s="4" t="s">
        <v>249</v>
      </c>
      <c r="F77" s="8"/>
      <c r="G77" s="13"/>
      <c r="H77" s="14">
        <f t="shared" si="4"/>
        <v>0</v>
      </c>
      <c r="I77" s="14">
        <f t="shared" si="5"/>
        <v>0</v>
      </c>
      <c r="J77" s="12"/>
    </row>
    <row r="78" spans="1:10">
      <c r="A78" s="12">
        <v>76</v>
      </c>
      <c r="B78" s="12" t="s">
        <v>33</v>
      </c>
      <c r="C78" s="13">
        <v>7</v>
      </c>
      <c r="D78" s="12" t="s">
        <v>18</v>
      </c>
      <c r="E78" s="4" t="s">
        <v>250</v>
      </c>
      <c r="F78" s="8"/>
      <c r="G78" s="13"/>
      <c r="H78" s="14">
        <f t="shared" si="4"/>
        <v>0</v>
      </c>
      <c r="I78" s="14">
        <f t="shared" si="5"/>
        <v>0</v>
      </c>
      <c r="J78" s="12"/>
    </row>
    <row r="79" spans="1:10">
      <c r="A79" s="12">
        <v>77</v>
      </c>
      <c r="B79" s="12" t="s">
        <v>33</v>
      </c>
      <c r="C79" s="13">
        <v>7</v>
      </c>
      <c r="D79" s="12" t="s">
        <v>18</v>
      </c>
      <c r="E79" s="4" t="s">
        <v>251</v>
      </c>
      <c r="F79" s="8"/>
      <c r="G79" s="13"/>
      <c r="H79" s="14">
        <f t="shared" si="4"/>
        <v>0</v>
      </c>
      <c r="I79" s="14">
        <f t="shared" si="5"/>
        <v>0</v>
      </c>
      <c r="J79" s="12"/>
    </row>
    <row r="80" spans="1:10">
      <c r="A80" s="12">
        <v>78</v>
      </c>
      <c r="B80" s="12" t="s">
        <v>33</v>
      </c>
      <c r="C80" s="13">
        <v>3</v>
      </c>
      <c r="D80" s="12" t="s">
        <v>18</v>
      </c>
      <c r="E80" s="4" t="s">
        <v>252</v>
      </c>
      <c r="F80" s="8"/>
      <c r="G80" s="13"/>
      <c r="H80" s="14">
        <f t="shared" si="4"/>
        <v>0</v>
      </c>
      <c r="I80" s="14">
        <f t="shared" si="5"/>
        <v>0</v>
      </c>
      <c r="J80" s="12"/>
    </row>
    <row r="81" spans="1:10">
      <c r="A81" s="12">
        <v>79</v>
      </c>
      <c r="B81" s="12" t="s">
        <v>33</v>
      </c>
      <c r="C81" s="13">
        <v>7</v>
      </c>
      <c r="D81" s="12" t="s">
        <v>18</v>
      </c>
      <c r="E81" s="4" t="s">
        <v>250</v>
      </c>
      <c r="F81" s="8"/>
      <c r="G81" s="13"/>
      <c r="H81" s="14">
        <f t="shared" si="4"/>
        <v>0</v>
      </c>
      <c r="I81" s="14">
        <f t="shared" si="5"/>
        <v>0</v>
      </c>
      <c r="J81" s="12"/>
    </row>
    <row r="82" spans="1:10">
      <c r="A82" s="12">
        <v>80</v>
      </c>
      <c r="B82" s="12" t="s">
        <v>33</v>
      </c>
      <c r="C82" s="13">
        <v>7</v>
      </c>
      <c r="D82" s="12" t="s">
        <v>18</v>
      </c>
      <c r="E82" s="4" t="s">
        <v>253</v>
      </c>
      <c r="F82" s="8"/>
      <c r="G82" s="13"/>
      <c r="H82" s="14">
        <f t="shared" si="4"/>
        <v>0</v>
      </c>
      <c r="I82" s="14">
        <f t="shared" si="5"/>
        <v>0</v>
      </c>
      <c r="J82" s="12"/>
    </row>
    <row r="83" spans="1:10">
      <c r="A83" s="12">
        <v>81</v>
      </c>
      <c r="B83" s="12" t="s">
        <v>33</v>
      </c>
      <c r="C83" s="13">
        <v>1</v>
      </c>
      <c r="D83" s="12" t="s">
        <v>18</v>
      </c>
      <c r="E83" s="4" t="s">
        <v>254</v>
      </c>
      <c r="F83" s="8"/>
      <c r="G83" s="13"/>
      <c r="H83" s="14">
        <f t="shared" si="4"/>
        <v>0</v>
      </c>
      <c r="I83" s="14">
        <f t="shared" si="5"/>
        <v>0</v>
      </c>
      <c r="J83" s="12"/>
    </row>
    <row r="84" spans="1:10">
      <c r="A84" s="12">
        <v>82</v>
      </c>
      <c r="B84" s="12" t="s">
        <v>33</v>
      </c>
      <c r="C84" s="13">
        <v>3</v>
      </c>
      <c r="D84" s="12" t="s">
        <v>18</v>
      </c>
      <c r="E84" s="4" t="s">
        <v>255</v>
      </c>
      <c r="F84" s="8"/>
      <c r="G84" s="13"/>
      <c r="H84" s="14">
        <f t="shared" si="4"/>
        <v>0</v>
      </c>
      <c r="I84" s="14">
        <f t="shared" si="5"/>
        <v>0</v>
      </c>
      <c r="J84" s="12"/>
    </row>
    <row r="85" spans="1:10" ht="75">
      <c r="A85" s="12">
        <v>83</v>
      </c>
      <c r="B85" s="12" t="s">
        <v>33</v>
      </c>
      <c r="C85" s="13">
        <v>1</v>
      </c>
      <c r="D85" s="12" t="s">
        <v>18</v>
      </c>
      <c r="E85" s="4" t="s">
        <v>256</v>
      </c>
      <c r="F85" s="8"/>
      <c r="G85" s="13"/>
      <c r="H85" s="14">
        <f t="shared" si="4"/>
        <v>0</v>
      </c>
      <c r="I85" s="14">
        <f t="shared" si="5"/>
        <v>0</v>
      </c>
      <c r="J85" s="12"/>
    </row>
    <row r="86" spans="1:10">
      <c r="A86" s="12">
        <v>84</v>
      </c>
      <c r="B86" s="12" t="s">
        <v>33</v>
      </c>
      <c r="C86" s="13">
        <v>1</v>
      </c>
      <c r="D86" s="12" t="s">
        <v>18</v>
      </c>
      <c r="E86" s="4" t="s">
        <v>257</v>
      </c>
      <c r="F86" s="8"/>
      <c r="G86" s="13"/>
      <c r="H86" s="14">
        <f t="shared" si="4"/>
        <v>0</v>
      </c>
      <c r="I86" s="14">
        <f t="shared" si="5"/>
        <v>0</v>
      </c>
      <c r="J86" s="12"/>
    </row>
    <row r="87" spans="1:10" ht="45">
      <c r="A87" s="12">
        <v>85</v>
      </c>
      <c r="B87" s="12" t="s">
        <v>33</v>
      </c>
      <c r="C87" s="13">
        <v>1</v>
      </c>
      <c r="D87" s="12" t="s">
        <v>18</v>
      </c>
      <c r="E87" s="4" t="s">
        <v>258</v>
      </c>
      <c r="F87" s="8"/>
      <c r="G87" s="13"/>
      <c r="H87" s="14">
        <f t="shared" si="4"/>
        <v>0</v>
      </c>
      <c r="I87" s="14">
        <f t="shared" si="5"/>
        <v>0</v>
      </c>
      <c r="J87" s="12"/>
    </row>
    <row r="88" spans="1:10">
      <c r="A88" s="12">
        <v>86</v>
      </c>
      <c r="B88" s="12" t="s">
        <v>33</v>
      </c>
      <c r="C88" s="13">
        <v>2</v>
      </c>
      <c r="D88" s="12" t="s">
        <v>18</v>
      </c>
      <c r="E88" s="4" t="s">
        <v>259</v>
      </c>
      <c r="F88" s="8"/>
      <c r="G88" s="13"/>
      <c r="H88" s="14">
        <f t="shared" si="4"/>
        <v>0</v>
      </c>
      <c r="I88" s="14">
        <f t="shared" si="5"/>
        <v>0</v>
      </c>
      <c r="J88" s="12"/>
    </row>
    <row r="89" spans="1:10">
      <c r="A89" s="12">
        <v>87</v>
      </c>
      <c r="B89" s="12" t="s">
        <v>33</v>
      </c>
      <c r="C89" s="13">
        <v>1</v>
      </c>
      <c r="D89" s="12" t="s">
        <v>18</v>
      </c>
      <c r="E89" s="4" t="s">
        <v>260</v>
      </c>
      <c r="F89" s="8"/>
      <c r="G89" s="13"/>
      <c r="H89" s="14">
        <f t="shared" si="4"/>
        <v>0</v>
      </c>
      <c r="I89" s="14">
        <f t="shared" si="5"/>
        <v>0</v>
      </c>
      <c r="J89" s="12"/>
    </row>
    <row r="90" spans="1:10" ht="75">
      <c r="A90" s="12">
        <v>88</v>
      </c>
      <c r="B90" s="12" t="s">
        <v>33</v>
      </c>
      <c r="C90" s="13">
        <v>2</v>
      </c>
      <c r="D90" s="12" t="s">
        <v>18</v>
      </c>
      <c r="E90" s="4" t="s">
        <v>261</v>
      </c>
      <c r="F90" s="8"/>
      <c r="G90" s="13"/>
      <c r="H90" s="14">
        <f t="shared" si="4"/>
        <v>0</v>
      </c>
      <c r="I90" s="14">
        <f t="shared" si="5"/>
        <v>0</v>
      </c>
      <c r="J90" s="12"/>
    </row>
    <row r="91" spans="1:10" ht="60">
      <c r="A91" s="12">
        <v>89</v>
      </c>
      <c r="B91" s="12" t="s">
        <v>262</v>
      </c>
      <c r="C91" s="13">
        <v>1</v>
      </c>
      <c r="D91" s="12" t="s">
        <v>18</v>
      </c>
      <c r="E91" s="4" t="s">
        <v>263</v>
      </c>
      <c r="F91" s="8"/>
      <c r="G91" s="13"/>
      <c r="H91" s="14">
        <f t="shared" si="4"/>
        <v>0</v>
      </c>
      <c r="I91" s="14">
        <f t="shared" si="5"/>
        <v>0</v>
      </c>
      <c r="J91" s="12"/>
    </row>
    <row r="92" spans="1:10">
      <c r="A92" s="12">
        <v>90</v>
      </c>
      <c r="B92" s="12" t="s">
        <v>33</v>
      </c>
      <c r="C92" s="13">
        <v>1</v>
      </c>
      <c r="D92" s="12" t="s">
        <v>18</v>
      </c>
      <c r="E92" s="4" t="s">
        <v>264</v>
      </c>
      <c r="F92" s="8"/>
      <c r="G92" s="13"/>
      <c r="H92" s="14">
        <f t="shared" si="4"/>
        <v>0</v>
      </c>
      <c r="I92" s="14">
        <f t="shared" si="5"/>
        <v>0</v>
      </c>
      <c r="J92" s="12"/>
    </row>
    <row r="93" spans="1:10" ht="30">
      <c r="A93" s="12">
        <v>91</v>
      </c>
      <c r="B93" s="12" t="s">
        <v>33</v>
      </c>
      <c r="C93" s="13">
        <v>1</v>
      </c>
      <c r="D93" s="12" t="s">
        <v>265</v>
      </c>
      <c r="E93" s="4" t="s">
        <v>266</v>
      </c>
      <c r="F93" s="8"/>
      <c r="G93" s="13"/>
      <c r="H93" s="14">
        <f t="shared" si="4"/>
        <v>0</v>
      </c>
      <c r="I93" s="14">
        <f t="shared" si="5"/>
        <v>0</v>
      </c>
      <c r="J93" s="12"/>
    </row>
    <row r="94" spans="1:10">
      <c r="A94" s="12">
        <v>92</v>
      </c>
      <c r="B94" s="12" t="s">
        <v>33</v>
      </c>
      <c r="C94" s="13">
        <v>124</v>
      </c>
      <c r="D94" s="12" t="s">
        <v>112</v>
      </c>
      <c r="E94" s="4" t="s">
        <v>267</v>
      </c>
      <c r="F94" s="8"/>
      <c r="G94" s="13"/>
      <c r="H94" s="14">
        <f t="shared" si="4"/>
        <v>0</v>
      </c>
      <c r="I94" s="14">
        <f t="shared" si="5"/>
        <v>0</v>
      </c>
      <c r="J94" s="12"/>
    </row>
    <row r="95" spans="1:10" ht="60">
      <c r="A95" s="12">
        <v>93</v>
      </c>
      <c r="B95" s="12" t="s">
        <v>268</v>
      </c>
      <c r="C95" s="13">
        <v>19</v>
      </c>
      <c r="D95" s="12" t="s">
        <v>18</v>
      </c>
      <c r="E95" s="4" t="s">
        <v>269</v>
      </c>
      <c r="F95" s="8"/>
      <c r="G95" s="13"/>
      <c r="H95" s="14">
        <f t="shared" si="4"/>
        <v>0</v>
      </c>
      <c r="I95" s="14">
        <f t="shared" si="5"/>
        <v>0</v>
      </c>
      <c r="J95" s="12"/>
    </row>
    <row r="96" spans="1:10">
      <c r="A96" s="12">
        <v>94</v>
      </c>
      <c r="B96" s="12" t="s">
        <v>270</v>
      </c>
      <c r="C96" s="13">
        <v>12</v>
      </c>
      <c r="D96" s="12" t="s">
        <v>18</v>
      </c>
      <c r="E96" s="4" t="s">
        <v>271</v>
      </c>
      <c r="F96" s="8"/>
      <c r="G96" s="13"/>
      <c r="H96" s="14">
        <f t="shared" si="4"/>
        <v>0</v>
      </c>
      <c r="I96" s="14">
        <f t="shared" si="5"/>
        <v>0</v>
      </c>
      <c r="J96" s="12"/>
    </row>
    <row r="97" spans="1:10">
      <c r="A97" s="12">
        <v>95</v>
      </c>
      <c r="B97" s="12" t="s">
        <v>272</v>
      </c>
      <c r="C97" s="13">
        <v>3</v>
      </c>
      <c r="D97" s="12" t="s">
        <v>18</v>
      </c>
      <c r="E97" s="4" t="s">
        <v>273</v>
      </c>
      <c r="F97" s="8"/>
      <c r="G97" s="13"/>
      <c r="H97" s="14">
        <f t="shared" si="4"/>
        <v>0</v>
      </c>
      <c r="I97" s="14">
        <f t="shared" si="5"/>
        <v>0</v>
      </c>
      <c r="J97" s="12"/>
    </row>
    <row r="98" spans="1:10">
      <c r="A98" s="12">
        <v>96</v>
      </c>
      <c r="B98" s="12" t="s">
        <v>274</v>
      </c>
      <c r="C98" s="13">
        <v>5</v>
      </c>
      <c r="D98" s="12" t="s">
        <v>18</v>
      </c>
      <c r="E98" s="4" t="s">
        <v>275</v>
      </c>
      <c r="F98" s="8"/>
      <c r="G98" s="13"/>
      <c r="H98" s="14">
        <f t="shared" si="4"/>
        <v>0</v>
      </c>
      <c r="I98" s="14">
        <f t="shared" si="5"/>
        <v>0</v>
      </c>
      <c r="J98" s="12"/>
    </row>
    <row r="99" spans="1:10">
      <c r="A99" s="12">
        <v>97</v>
      </c>
      <c r="B99" s="12" t="s">
        <v>276</v>
      </c>
      <c r="C99" s="13">
        <v>4</v>
      </c>
      <c r="D99" s="12" t="s">
        <v>18</v>
      </c>
      <c r="E99" s="4" t="s">
        <v>277</v>
      </c>
      <c r="F99" s="8"/>
      <c r="G99" s="13"/>
      <c r="H99" s="14">
        <f t="shared" ref="H99:H111" si="6">(C99*F99)</f>
        <v>0</v>
      </c>
      <c r="I99" s="14">
        <f t="shared" ref="I99:I111" si="7">(C99*G99)</f>
        <v>0</v>
      </c>
      <c r="J99" s="12"/>
    </row>
    <row r="100" spans="1:10" ht="30">
      <c r="A100" s="12">
        <v>98</v>
      </c>
      <c r="B100" s="12" t="s">
        <v>278</v>
      </c>
      <c r="C100" s="13">
        <v>25</v>
      </c>
      <c r="D100" s="12" t="s">
        <v>18</v>
      </c>
      <c r="E100" s="4" t="s">
        <v>279</v>
      </c>
      <c r="F100" s="8"/>
      <c r="G100" s="13"/>
      <c r="H100" s="14">
        <f t="shared" si="6"/>
        <v>0</v>
      </c>
      <c r="I100" s="14">
        <f t="shared" si="7"/>
        <v>0</v>
      </c>
      <c r="J100" s="12"/>
    </row>
    <row r="101" spans="1:10">
      <c r="A101" s="12">
        <v>99</v>
      </c>
      <c r="B101" s="12" t="s">
        <v>280</v>
      </c>
      <c r="C101" s="13">
        <v>4</v>
      </c>
      <c r="D101" s="12" t="s">
        <v>18</v>
      </c>
      <c r="E101" s="4" t="s">
        <v>281</v>
      </c>
      <c r="F101" s="8"/>
      <c r="G101" s="13"/>
      <c r="H101" s="14">
        <f t="shared" si="6"/>
        <v>0</v>
      </c>
      <c r="I101" s="14">
        <f t="shared" si="7"/>
        <v>0</v>
      </c>
      <c r="J101" s="12"/>
    </row>
    <row r="102" spans="1:10">
      <c r="A102" s="12">
        <v>100</v>
      </c>
      <c r="B102" s="12" t="s">
        <v>33</v>
      </c>
      <c r="C102" s="13">
        <v>1</v>
      </c>
      <c r="D102" s="12" t="s">
        <v>18</v>
      </c>
      <c r="E102" s="4" t="s">
        <v>282</v>
      </c>
      <c r="F102" s="8"/>
      <c r="G102" s="13"/>
      <c r="H102" s="14">
        <f t="shared" si="6"/>
        <v>0</v>
      </c>
      <c r="I102" s="14">
        <f t="shared" si="7"/>
        <v>0</v>
      </c>
      <c r="J102" s="12"/>
    </row>
    <row r="103" spans="1:10">
      <c r="A103" s="12">
        <v>101</v>
      </c>
      <c r="B103" s="12" t="s">
        <v>33</v>
      </c>
      <c r="C103" s="13">
        <v>1</v>
      </c>
      <c r="D103" s="12" t="s">
        <v>18</v>
      </c>
      <c r="E103" s="4" t="s">
        <v>283</v>
      </c>
      <c r="F103" s="8"/>
      <c r="G103" s="13"/>
      <c r="H103" s="14">
        <f t="shared" si="6"/>
        <v>0</v>
      </c>
      <c r="I103" s="14">
        <f t="shared" si="7"/>
        <v>0</v>
      </c>
      <c r="J103" s="12"/>
    </row>
    <row r="104" spans="1:10">
      <c r="A104" s="12">
        <v>102</v>
      </c>
      <c r="B104" s="12" t="s">
        <v>33</v>
      </c>
      <c r="C104" s="13">
        <v>1</v>
      </c>
      <c r="D104" s="12" t="s">
        <v>18</v>
      </c>
      <c r="E104" s="4" t="s">
        <v>284</v>
      </c>
      <c r="F104" s="8"/>
      <c r="G104" s="13"/>
      <c r="H104" s="14">
        <f t="shared" si="6"/>
        <v>0</v>
      </c>
      <c r="I104" s="14">
        <f t="shared" si="7"/>
        <v>0</v>
      </c>
      <c r="J104" s="12"/>
    </row>
    <row r="105" spans="1:10" ht="45">
      <c r="A105" s="12">
        <v>103</v>
      </c>
      <c r="B105" s="12" t="s">
        <v>285</v>
      </c>
      <c r="C105" s="13">
        <v>15</v>
      </c>
      <c r="D105" s="12" t="s">
        <v>18</v>
      </c>
      <c r="E105" s="4" t="s">
        <v>286</v>
      </c>
      <c r="F105" s="8"/>
      <c r="G105" s="13"/>
      <c r="H105" s="14">
        <f t="shared" si="6"/>
        <v>0</v>
      </c>
      <c r="I105" s="14">
        <f t="shared" si="7"/>
        <v>0</v>
      </c>
      <c r="J105" s="12"/>
    </row>
    <row r="106" spans="1:10" ht="30">
      <c r="A106" s="12">
        <v>104</v>
      </c>
      <c r="B106" s="12" t="s">
        <v>287</v>
      </c>
      <c r="C106" s="13">
        <v>13</v>
      </c>
      <c r="D106" s="12" t="s">
        <v>18</v>
      </c>
      <c r="E106" s="4" t="s">
        <v>288</v>
      </c>
      <c r="F106" s="8"/>
      <c r="G106" s="13"/>
      <c r="H106" s="14">
        <f t="shared" si="6"/>
        <v>0</v>
      </c>
      <c r="I106" s="14">
        <f t="shared" si="7"/>
        <v>0</v>
      </c>
      <c r="J106" s="12"/>
    </row>
    <row r="107" spans="1:10" ht="30">
      <c r="A107" s="12">
        <v>105</v>
      </c>
      <c r="B107" s="12" t="s">
        <v>289</v>
      </c>
      <c r="C107" s="13">
        <v>7</v>
      </c>
      <c r="D107" s="12" t="s">
        <v>18</v>
      </c>
      <c r="E107" s="4" t="s">
        <v>290</v>
      </c>
      <c r="F107" s="8"/>
      <c r="G107" s="13"/>
      <c r="H107" s="14">
        <f t="shared" si="6"/>
        <v>0</v>
      </c>
      <c r="I107" s="14">
        <f t="shared" si="7"/>
        <v>0</v>
      </c>
      <c r="J107" s="12"/>
    </row>
    <row r="108" spans="1:10" ht="90">
      <c r="A108" s="12">
        <v>106</v>
      </c>
      <c r="B108" s="12" t="s">
        <v>291</v>
      </c>
      <c r="C108" s="13">
        <v>169</v>
      </c>
      <c r="D108" s="12" t="s">
        <v>112</v>
      </c>
      <c r="E108" s="4" t="s">
        <v>292</v>
      </c>
      <c r="F108" s="8"/>
      <c r="G108" s="13"/>
      <c r="H108" s="14">
        <f t="shared" si="6"/>
        <v>0</v>
      </c>
      <c r="I108" s="14">
        <f t="shared" si="7"/>
        <v>0</v>
      </c>
      <c r="J108" s="12"/>
    </row>
    <row r="109" spans="1:10" ht="30">
      <c r="A109" s="12">
        <v>107</v>
      </c>
      <c r="B109" s="12" t="s">
        <v>293</v>
      </c>
      <c r="C109" s="13">
        <v>31</v>
      </c>
      <c r="D109" s="12" t="s">
        <v>112</v>
      </c>
      <c r="E109" s="4" t="s">
        <v>294</v>
      </c>
      <c r="F109" s="8"/>
      <c r="G109" s="13"/>
      <c r="H109" s="14">
        <f t="shared" si="6"/>
        <v>0</v>
      </c>
      <c r="I109" s="14">
        <f t="shared" si="7"/>
        <v>0</v>
      </c>
      <c r="J109" s="12"/>
    </row>
    <row r="110" spans="1:10" ht="45">
      <c r="A110" s="12">
        <v>108</v>
      </c>
      <c r="B110" s="12" t="s">
        <v>295</v>
      </c>
      <c r="C110" s="13">
        <v>31</v>
      </c>
      <c r="D110" s="12" t="s">
        <v>112</v>
      </c>
      <c r="E110" s="4" t="s">
        <v>296</v>
      </c>
      <c r="F110" s="8"/>
      <c r="G110" s="13"/>
      <c r="H110" s="14">
        <f t="shared" si="6"/>
        <v>0</v>
      </c>
      <c r="I110" s="14">
        <f t="shared" si="7"/>
        <v>0</v>
      </c>
      <c r="J110" s="12"/>
    </row>
    <row r="111" spans="1:10">
      <c r="A111" s="12">
        <v>109</v>
      </c>
      <c r="B111" s="12" t="s">
        <v>33</v>
      </c>
      <c r="C111" s="13">
        <v>1</v>
      </c>
      <c r="D111" s="12" t="s">
        <v>18</v>
      </c>
      <c r="E111" s="4" t="s">
        <v>297</v>
      </c>
      <c r="F111" s="8"/>
      <c r="G111" s="13"/>
      <c r="H111" s="14">
        <f t="shared" si="6"/>
        <v>0</v>
      </c>
      <c r="I111" s="14">
        <f t="shared" si="7"/>
        <v>0</v>
      </c>
      <c r="J111" s="12"/>
    </row>
    <row r="112" spans="1:10">
      <c r="A112" s="12"/>
      <c r="B112" s="12"/>
      <c r="C112" s="13"/>
      <c r="D112" s="12"/>
      <c r="E112" s="4"/>
      <c r="F112" s="8"/>
      <c r="G112" s="13"/>
      <c r="H112" s="14"/>
      <c r="I112" s="14"/>
      <c r="J112" s="12"/>
    </row>
    <row r="113" spans="5:9">
      <c r="E113" s="1" t="s">
        <v>37</v>
      </c>
      <c r="H113" s="10">
        <f>SUM(H3:H111)</f>
        <v>0</v>
      </c>
      <c r="I113" s="10">
        <f>SUM(I3:I111)</f>
        <v>0</v>
      </c>
    </row>
  </sheetData>
  <pageMargins left="0.70866141732283472" right="0.70866141732283472" top="0.74803149606299213" bottom="0.74803149606299213" header="0.31496062992125984" footer="0.31496062992125984"/>
  <pageSetup paperSize="9" scale="57"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J20"/>
  <sheetViews>
    <sheetView tabSelected="1" workbookViewId="0">
      <selection activeCell="C21" sqref="C21"/>
    </sheetView>
  </sheetViews>
  <sheetFormatPr defaultRowHeight="1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c r="A1" s="2" t="s">
        <v>0</v>
      </c>
      <c r="B1" s="2" t="s">
        <v>1</v>
      </c>
      <c r="C1" s="3" t="s">
        <v>2</v>
      </c>
      <c r="D1" s="2" t="s">
        <v>3</v>
      </c>
      <c r="E1" s="6" t="s">
        <v>4</v>
      </c>
      <c r="F1" s="7" t="s">
        <v>5</v>
      </c>
      <c r="G1" s="3" t="s">
        <v>6</v>
      </c>
      <c r="H1" s="11" t="s">
        <v>7</v>
      </c>
      <c r="I1" s="11" t="s">
        <v>8</v>
      </c>
      <c r="J1" s="12"/>
    </row>
    <row r="2" spans="1:10">
      <c r="A2" s="12"/>
      <c r="B2" s="12"/>
      <c r="C2" s="13"/>
      <c r="D2" s="12"/>
      <c r="E2" s="5" t="s">
        <v>73</v>
      </c>
      <c r="F2" s="8"/>
      <c r="G2" s="13"/>
      <c r="H2" s="14"/>
      <c r="I2" s="14"/>
      <c r="J2" s="12"/>
    </row>
    <row r="3" spans="1:10" ht="195">
      <c r="A3" s="12">
        <v>1</v>
      </c>
      <c r="B3" s="12" t="s">
        <v>74</v>
      </c>
      <c r="C3" s="13">
        <v>6</v>
      </c>
      <c r="D3" s="12" t="s">
        <v>18</v>
      </c>
      <c r="E3" s="4" t="s">
        <v>75</v>
      </c>
      <c r="F3" s="8"/>
      <c r="G3" s="13"/>
      <c r="H3" s="14">
        <f t="shared" ref="H3:H18" si="0">(C3*F3)</f>
        <v>0</v>
      </c>
      <c r="I3" s="14">
        <f t="shared" ref="I3:I18" si="1">(C3*G3)</f>
        <v>0</v>
      </c>
      <c r="J3" s="12"/>
    </row>
    <row r="4" spans="1:10" ht="60">
      <c r="A4" s="12">
        <v>2</v>
      </c>
      <c r="B4" s="12" t="s">
        <v>76</v>
      </c>
      <c r="C4" s="13">
        <v>1</v>
      </c>
      <c r="D4" s="12" t="s">
        <v>18</v>
      </c>
      <c r="E4" s="4" t="s">
        <v>77</v>
      </c>
      <c r="F4" s="8"/>
      <c r="G4" s="13"/>
      <c r="H4" s="14">
        <f t="shared" si="0"/>
        <v>0</v>
      </c>
      <c r="I4" s="14">
        <f t="shared" si="1"/>
        <v>0</v>
      </c>
      <c r="J4" s="12"/>
    </row>
    <row r="5" spans="1:10" ht="30">
      <c r="A5" s="12">
        <v>3</v>
      </c>
      <c r="B5" s="12" t="s">
        <v>78</v>
      </c>
      <c r="C5" s="13">
        <v>1</v>
      </c>
      <c r="D5" s="12" t="s">
        <v>18</v>
      </c>
      <c r="E5" s="4" t="s">
        <v>79</v>
      </c>
      <c r="F5" s="8"/>
      <c r="G5" s="13"/>
      <c r="H5" s="14">
        <f t="shared" si="0"/>
        <v>0</v>
      </c>
      <c r="I5" s="14">
        <f t="shared" si="1"/>
        <v>0</v>
      </c>
      <c r="J5" s="12"/>
    </row>
    <row r="6" spans="1:10" ht="30">
      <c r="A6" s="12">
        <v>4</v>
      </c>
      <c r="B6" s="12" t="s">
        <v>80</v>
      </c>
      <c r="C6" s="13">
        <v>5</v>
      </c>
      <c r="D6" s="12" t="s">
        <v>18</v>
      </c>
      <c r="E6" s="4" t="s">
        <v>81</v>
      </c>
      <c r="F6" s="8"/>
      <c r="G6" s="13"/>
      <c r="H6" s="14">
        <f t="shared" si="0"/>
        <v>0</v>
      </c>
      <c r="I6" s="14">
        <f t="shared" si="1"/>
        <v>0</v>
      </c>
      <c r="J6" s="12"/>
    </row>
    <row r="7" spans="1:10" ht="105">
      <c r="A7" s="12">
        <v>5</v>
      </c>
      <c r="B7" s="12" t="s">
        <v>82</v>
      </c>
      <c r="C7" s="13">
        <v>1</v>
      </c>
      <c r="D7" s="12" t="s">
        <v>18</v>
      </c>
      <c r="E7" s="4" t="s">
        <v>83</v>
      </c>
      <c r="F7" s="8"/>
      <c r="G7" s="13"/>
      <c r="H7" s="14">
        <f t="shared" si="0"/>
        <v>0</v>
      </c>
      <c r="I7" s="14">
        <f t="shared" si="1"/>
        <v>0</v>
      </c>
      <c r="J7" s="12"/>
    </row>
    <row r="8" spans="1:10" ht="45">
      <c r="A8" s="12">
        <v>6</v>
      </c>
      <c r="B8" s="12" t="s">
        <v>84</v>
      </c>
      <c r="C8" s="13">
        <v>1</v>
      </c>
      <c r="D8" s="12" t="s">
        <v>18</v>
      </c>
      <c r="E8" s="4" t="s">
        <v>85</v>
      </c>
      <c r="F8" s="8"/>
      <c r="G8" s="13"/>
      <c r="H8" s="14">
        <f t="shared" si="0"/>
        <v>0</v>
      </c>
      <c r="I8" s="14">
        <f t="shared" si="1"/>
        <v>0</v>
      </c>
      <c r="J8" s="12"/>
    </row>
    <row r="9" spans="1:10" ht="180">
      <c r="A9" s="12">
        <v>7</v>
      </c>
      <c r="B9" s="12" t="s">
        <v>86</v>
      </c>
      <c r="C9" s="13">
        <v>1</v>
      </c>
      <c r="D9" s="12" t="s">
        <v>18</v>
      </c>
      <c r="E9" s="4" t="s">
        <v>87</v>
      </c>
      <c r="F9" s="8"/>
      <c r="G9" s="13"/>
      <c r="H9" s="14">
        <f t="shared" si="0"/>
        <v>0</v>
      </c>
      <c r="I9" s="14">
        <f t="shared" si="1"/>
        <v>0</v>
      </c>
      <c r="J9" s="12"/>
    </row>
    <row r="10" spans="1:10" ht="30">
      <c r="A10" s="12">
        <v>8</v>
      </c>
      <c r="B10" s="12" t="s">
        <v>88</v>
      </c>
      <c r="C10" s="13">
        <v>1</v>
      </c>
      <c r="D10" s="12" t="s">
        <v>18</v>
      </c>
      <c r="E10" s="4" t="s">
        <v>89</v>
      </c>
      <c r="F10" s="8"/>
      <c r="G10" s="13"/>
      <c r="H10" s="14">
        <f t="shared" si="0"/>
        <v>0</v>
      </c>
      <c r="I10" s="14">
        <f t="shared" si="1"/>
        <v>0</v>
      </c>
      <c r="J10" s="12"/>
    </row>
    <row r="11" spans="1:10" ht="30">
      <c r="A11" s="12">
        <v>9</v>
      </c>
      <c r="B11" s="12" t="s">
        <v>33</v>
      </c>
      <c r="C11" s="13">
        <v>3</v>
      </c>
      <c r="D11" s="12" t="s">
        <v>18</v>
      </c>
      <c r="E11" s="4" t="s">
        <v>90</v>
      </c>
      <c r="F11" s="8"/>
      <c r="G11" s="13"/>
      <c r="H11" s="14">
        <f t="shared" si="0"/>
        <v>0</v>
      </c>
      <c r="I11" s="14">
        <f t="shared" si="1"/>
        <v>0</v>
      </c>
      <c r="J11" s="12"/>
    </row>
    <row r="12" spans="1:10">
      <c r="A12" s="12">
        <v>10</v>
      </c>
      <c r="B12" s="12" t="s">
        <v>33</v>
      </c>
      <c r="C12" s="13">
        <v>1</v>
      </c>
      <c r="D12" s="12" t="s">
        <v>18</v>
      </c>
      <c r="E12" s="4" t="s">
        <v>91</v>
      </c>
      <c r="F12" s="8"/>
      <c r="G12" s="13"/>
      <c r="H12" s="14">
        <f t="shared" si="0"/>
        <v>0</v>
      </c>
      <c r="I12" s="14">
        <f t="shared" si="1"/>
        <v>0</v>
      </c>
      <c r="J12" s="12"/>
    </row>
    <row r="13" spans="1:10" ht="90">
      <c r="A13" s="12">
        <v>11</v>
      </c>
      <c r="B13" s="12" t="s">
        <v>92</v>
      </c>
      <c r="C13" s="13">
        <v>1</v>
      </c>
      <c r="D13" s="12" t="s">
        <v>18</v>
      </c>
      <c r="E13" s="4" t="s">
        <v>93</v>
      </c>
      <c r="F13" s="8"/>
      <c r="G13" s="13"/>
      <c r="H13" s="14">
        <f t="shared" si="0"/>
        <v>0</v>
      </c>
      <c r="I13" s="14">
        <f t="shared" si="1"/>
        <v>0</v>
      </c>
      <c r="J13" s="12"/>
    </row>
    <row r="14" spans="1:10" ht="60">
      <c r="A14" s="12">
        <v>12</v>
      </c>
      <c r="B14" s="12" t="s">
        <v>94</v>
      </c>
      <c r="C14" s="13">
        <v>41</v>
      </c>
      <c r="D14" s="12" t="s">
        <v>11</v>
      </c>
      <c r="E14" s="4" t="s">
        <v>95</v>
      </c>
      <c r="F14" s="8"/>
      <c r="G14" s="13"/>
      <c r="H14" s="14">
        <f t="shared" si="0"/>
        <v>0</v>
      </c>
      <c r="I14" s="14">
        <f t="shared" si="1"/>
        <v>0</v>
      </c>
      <c r="J14" s="12"/>
    </row>
    <row r="15" spans="1:10" ht="60">
      <c r="A15" s="12">
        <v>13</v>
      </c>
      <c r="B15" s="12" t="s">
        <v>96</v>
      </c>
      <c r="C15" s="13">
        <v>8</v>
      </c>
      <c r="D15" s="12" t="s">
        <v>97</v>
      </c>
      <c r="E15" s="4" t="s">
        <v>98</v>
      </c>
      <c r="F15" s="8"/>
      <c r="G15" s="13"/>
      <c r="H15" s="14">
        <f t="shared" si="0"/>
        <v>0</v>
      </c>
      <c r="I15" s="14">
        <f t="shared" si="1"/>
        <v>0</v>
      </c>
      <c r="J15" s="12"/>
    </row>
    <row r="16" spans="1:10" ht="30">
      <c r="A16" s="12">
        <v>14</v>
      </c>
      <c r="B16" s="12" t="s">
        <v>99</v>
      </c>
      <c r="C16" s="13">
        <v>4</v>
      </c>
      <c r="D16" s="12" t="s">
        <v>97</v>
      </c>
      <c r="E16" s="4" t="s">
        <v>100</v>
      </c>
      <c r="F16" s="8"/>
      <c r="G16" s="13"/>
      <c r="H16" s="14">
        <f t="shared" si="0"/>
        <v>0</v>
      </c>
      <c r="I16" s="14">
        <f t="shared" si="1"/>
        <v>0</v>
      </c>
      <c r="J16" s="12"/>
    </row>
    <row r="17" spans="1:10" ht="105">
      <c r="A17" s="12">
        <v>15</v>
      </c>
      <c r="B17" s="12" t="s">
        <v>101</v>
      </c>
      <c r="C17" s="13">
        <v>41</v>
      </c>
      <c r="D17" s="12" t="s">
        <v>11</v>
      </c>
      <c r="E17" s="4" t="s">
        <v>102</v>
      </c>
      <c r="F17" s="8"/>
      <c r="G17" s="13"/>
      <c r="H17" s="14">
        <f t="shared" si="0"/>
        <v>0</v>
      </c>
      <c r="I17" s="14">
        <f t="shared" si="1"/>
        <v>0</v>
      </c>
      <c r="J17" s="12"/>
    </row>
    <row r="18" spans="1:10" ht="90">
      <c r="A18" s="12">
        <v>16</v>
      </c>
      <c r="B18" s="12" t="s">
        <v>103</v>
      </c>
      <c r="C18" s="13">
        <v>41</v>
      </c>
      <c r="D18" s="12" t="s">
        <v>18</v>
      </c>
      <c r="E18" s="4" t="s">
        <v>104</v>
      </c>
      <c r="F18" s="8"/>
      <c r="G18" s="13"/>
      <c r="H18" s="14">
        <f t="shared" si="0"/>
        <v>0</v>
      </c>
      <c r="I18" s="14">
        <f t="shared" si="1"/>
        <v>0</v>
      </c>
      <c r="J18" s="12"/>
    </row>
    <row r="19" spans="1:10">
      <c r="A19" s="12"/>
      <c r="B19" s="12"/>
      <c r="C19" s="13"/>
      <c r="D19" s="12"/>
      <c r="E19" s="4"/>
      <c r="F19" s="8"/>
      <c r="G19" s="13"/>
      <c r="H19" s="14"/>
      <c r="I19" s="14"/>
      <c r="J19" s="12"/>
    </row>
    <row r="20" spans="1:10">
      <c r="E20" s="1" t="s">
        <v>37</v>
      </c>
      <c r="H20" s="10">
        <f>SUM(H3:H18)</f>
        <v>0</v>
      </c>
      <c r="I20" s="10">
        <f>SUM(I3:I18)</f>
        <v>0</v>
      </c>
    </row>
  </sheetData>
  <pageMargins left="0.70866141732283472" right="0.70866141732283472" top="0.74803149606299213" bottom="0.74803149606299213" header="0.31496062992125984" footer="0.31496062992125984"/>
  <pageSetup paperSize="9" scale="57" fitToHeight="0"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J24"/>
  <sheetViews>
    <sheetView tabSelected="1" workbookViewId="0">
      <selection activeCell="C21" sqref="C21"/>
    </sheetView>
  </sheetViews>
  <sheetFormatPr defaultRowHeight="1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c r="A1" s="2" t="s">
        <v>0</v>
      </c>
      <c r="B1" s="2" t="s">
        <v>1</v>
      </c>
      <c r="C1" s="3" t="s">
        <v>2</v>
      </c>
      <c r="D1" s="2" t="s">
        <v>3</v>
      </c>
      <c r="E1" s="6" t="s">
        <v>4</v>
      </c>
      <c r="F1" s="7" t="s">
        <v>5</v>
      </c>
      <c r="G1" s="3" t="s">
        <v>6</v>
      </c>
      <c r="H1" s="11" t="s">
        <v>7</v>
      </c>
      <c r="I1" s="11" t="s">
        <v>8</v>
      </c>
      <c r="J1" s="12"/>
    </row>
    <row r="2" spans="1:10">
      <c r="A2" s="12"/>
      <c r="B2" s="12"/>
      <c r="C2" s="13"/>
      <c r="D2" s="12"/>
      <c r="E2" s="5" t="s">
        <v>38</v>
      </c>
      <c r="F2" s="8"/>
      <c r="G2" s="13"/>
      <c r="H2" s="14"/>
      <c r="I2" s="14"/>
      <c r="J2" s="12"/>
    </row>
    <row r="3" spans="1:10" ht="75">
      <c r="A3" s="12">
        <v>1</v>
      </c>
      <c r="B3" s="12" t="s">
        <v>39</v>
      </c>
      <c r="C3" s="13">
        <v>32</v>
      </c>
      <c r="D3" s="12" t="s">
        <v>11</v>
      </c>
      <c r="E3" s="4" t="s">
        <v>40</v>
      </c>
      <c r="F3" s="8"/>
      <c r="G3" s="13"/>
      <c r="H3" s="14">
        <f t="shared" ref="H3:H22" si="0">(C3*F3)</f>
        <v>0</v>
      </c>
      <c r="I3" s="14">
        <f t="shared" ref="I3:I22" si="1">(C3*G3)</f>
        <v>0</v>
      </c>
      <c r="J3" s="12"/>
    </row>
    <row r="4" spans="1:10">
      <c r="A4" s="12">
        <v>2</v>
      </c>
      <c r="B4" s="12" t="s">
        <v>41</v>
      </c>
      <c r="C4" s="13">
        <v>36</v>
      </c>
      <c r="D4" s="12" t="s">
        <v>11</v>
      </c>
      <c r="E4" s="4" t="s">
        <v>42</v>
      </c>
      <c r="F4" s="8"/>
      <c r="G4" s="13"/>
      <c r="H4" s="14">
        <f t="shared" si="0"/>
        <v>0</v>
      </c>
      <c r="I4" s="14">
        <f t="shared" si="1"/>
        <v>0</v>
      </c>
      <c r="J4" s="12"/>
    </row>
    <row r="5" spans="1:10">
      <c r="A5" s="12">
        <v>3</v>
      </c>
      <c r="B5" s="12" t="s">
        <v>43</v>
      </c>
      <c r="C5" s="13">
        <v>32</v>
      </c>
      <c r="D5" s="12" t="s">
        <v>11</v>
      </c>
      <c r="E5" s="4" t="s">
        <v>44</v>
      </c>
      <c r="F5" s="8"/>
      <c r="G5" s="13"/>
      <c r="H5" s="14">
        <f t="shared" si="0"/>
        <v>0</v>
      </c>
      <c r="I5" s="14">
        <f t="shared" si="1"/>
        <v>0</v>
      </c>
      <c r="J5" s="12"/>
    </row>
    <row r="6" spans="1:10">
      <c r="A6" s="12">
        <v>4</v>
      </c>
      <c r="B6" s="12" t="s">
        <v>45</v>
      </c>
      <c r="C6" s="13">
        <v>36</v>
      </c>
      <c r="D6" s="12" t="s">
        <v>11</v>
      </c>
      <c r="E6" s="4" t="s">
        <v>46</v>
      </c>
      <c r="F6" s="8"/>
      <c r="G6" s="13"/>
      <c r="H6" s="14">
        <f t="shared" si="0"/>
        <v>0</v>
      </c>
      <c r="I6" s="14">
        <f t="shared" si="1"/>
        <v>0</v>
      </c>
      <c r="J6" s="12"/>
    </row>
    <row r="7" spans="1:10" ht="60">
      <c r="A7" s="12">
        <v>5</v>
      </c>
      <c r="B7" s="12" t="s">
        <v>47</v>
      </c>
      <c r="C7" s="13">
        <v>8</v>
      </c>
      <c r="D7" s="12" t="s">
        <v>11</v>
      </c>
      <c r="E7" s="4" t="s">
        <v>48</v>
      </c>
      <c r="F7" s="8"/>
      <c r="G7" s="13"/>
      <c r="H7" s="14">
        <f t="shared" si="0"/>
        <v>0</v>
      </c>
      <c r="I7" s="14">
        <f t="shared" si="1"/>
        <v>0</v>
      </c>
      <c r="J7" s="12"/>
    </row>
    <row r="8" spans="1:10">
      <c r="A8" s="12">
        <v>6</v>
      </c>
      <c r="B8" s="12" t="s">
        <v>49</v>
      </c>
      <c r="C8" s="13">
        <v>1</v>
      </c>
      <c r="D8" s="12" t="s">
        <v>11</v>
      </c>
      <c r="E8" s="4" t="s">
        <v>50</v>
      </c>
      <c r="F8" s="8"/>
      <c r="G8" s="13"/>
      <c r="H8" s="14">
        <f t="shared" si="0"/>
        <v>0</v>
      </c>
      <c r="I8" s="14">
        <f t="shared" si="1"/>
        <v>0</v>
      </c>
      <c r="J8" s="12"/>
    </row>
    <row r="9" spans="1:10" ht="90">
      <c r="A9" s="12">
        <v>7</v>
      </c>
      <c r="B9" s="12" t="s">
        <v>51</v>
      </c>
      <c r="C9" s="13">
        <v>3</v>
      </c>
      <c r="D9" s="12" t="s">
        <v>18</v>
      </c>
      <c r="E9" s="4" t="s">
        <v>52</v>
      </c>
      <c r="F9" s="8"/>
      <c r="G9" s="13"/>
      <c r="H9" s="14">
        <f t="shared" si="0"/>
        <v>0</v>
      </c>
      <c r="I9" s="14">
        <f t="shared" si="1"/>
        <v>0</v>
      </c>
      <c r="J9" s="12"/>
    </row>
    <row r="10" spans="1:10" ht="60">
      <c r="A10" s="12">
        <v>8</v>
      </c>
      <c r="B10" s="12" t="s">
        <v>53</v>
      </c>
      <c r="C10" s="13">
        <v>1</v>
      </c>
      <c r="D10" s="12" t="s">
        <v>18</v>
      </c>
      <c r="E10" s="4" t="s">
        <v>54</v>
      </c>
      <c r="F10" s="8"/>
      <c r="G10" s="13"/>
      <c r="H10" s="14">
        <f t="shared" si="0"/>
        <v>0</v>
      </c>
      <c r="I10" s="14">
        <f t="shared" si="1"/>
        <v>0</v>
      </c>
      <c r="J10" s="12"/>
    </row>
    <row r="11" spans="1:10" ht="60">
      <c r="A11" s="12">
        <v>9</v>
      </c>
      <c r="B11" s="12" t="s">
        <v>33</v>
      </c>
      <c r="C11" s="13">
        <v>1</v>
      </c>
      <c r="D11" s="12" t="s">
        <v>18</v>
      </c>
      <c r="E11" s="4" t="s">
        <v>55</v>
      </c>
      <c r="F11" s="8"/>
      <c r="G11" s="13"/>
      <c r="H11" s="14">
        <f t="shared" si="0"/>
        <v>0</v>
      </c>
      <c r="I11" s="14">
        <f t="shared" si="1"/>
        <v>0</v>
      </c>
      <c r="J11" s="12"/>
    </row>
    <row r="12" spans="1:10" ht="45">
      <c r="A12" s="12">
        <v>10</v>
      </c>
      <c r="B12" s="12" t="s">
        <v>33</v>
      </c>
      <c r="C12" s="13">
        <v>1</v>
      </c>
      <c r="D12" s="12" t="s">
        <v>18</v>
      </c>
      <c r="E12" s="4" t="s">
        <v>56</v>
      </c>
      <c r="F12" s="8"/>
      <c r="G12" s="13"/>
      <c r="H12" s="14">
        <f t="shared" si="0"/>
        <v>0</v>
      </c>
      <c r="I12" s="14">
        <f t="shared" si="1"/>
        <v>0</v>
      </c>
      <c r="J12" s="12"/>
    </row>
    <row r="13" spans="1:10" ht="90">
      <c r="A13" s="12">
        <v>11</v>
      </c>
      <c r="B13" s="12" t="s">
        <v>57</v>
      </c>
      <c r="C13" s="13">
        <v>4</v>
      </c>
      <c r="D13" s="12" t="s">
        <v>18</v>
      </c>
      <c r="E13" s="4" t="s">
        <v>58</v>
      </c>
      <c r="F13" s="8"/>
      <c r="G13" s="13"/>
      <c r="H13" s="14">
        <f t="shared" si="0"/>
        <v>0</v>
      </c>
      <c r="I13" s="14">
        <f t="shared" si="1"/>
        <v>0</v>
      </c>
      <c r="J13" s="12"/>
    </row>
    <row r="14" spans="1:10" ht="45">
      <c r="A14" s="12">
        <v>12</v>
      </c>
      <c r="B14" s="12" t="s">
        <v>33</v>
      </c>
      <c r="C14" s="13">
        <v>4</v>
      </c>
      <c r="D14" s="12" t="s">
        <v>18</v>
      </c>
      <c r="E14" s="4" t="s">
        <v>59</v>
      </c>
      <c r="F14" s="8"/>
      <c r="G14" s="13"/>
      <c r="H14" s="14">
        <f t="shared" si="0"/>
        <v>0</v>
      </c>
      <c r="I14" s="14">
        <f t="shared" si="1"/>
        <v>0</v>
      </c>
      <c r="J14" s="12"/>
    </row>
    <row r="15" spans="1:10" ht="45">
      <c r="A15" s="12">
        <v>13</v>
      </c>
      <c r="B15" s="12" t="s">
        <v>33</v>
      </c>
      <c r="C15" s="13">
        <v>4</v>
      </c>
      <c r="D15" s="12" t="s">
        <v>18</v>
      </c>
      <c r="E15" s="4" t="s">
        <v>60</v>
      </c>
      <c r="F15" s="8"/>
      <c r="G15" s="13"/>
      <c r="H15" s="14">
        <f t="shared" si="0"/>
        <v>0</v>
      </c>
      <c r="I15" s="14">
        <f t="shared" si="1"/>
        <v>0</v>
      </c>
      <c r="J15" s="12"/>
    </row>
    <row r="16" spans="1:10">
      <c r="A16" s="12">
        <v>14</v>
      </c>
      <c r="B16" s="12" t="s">
        <v>33</v>
      </c>
      <c r="C16" s="13">
        <v>1</v>
      </c>
      <c r="D16" s="12" t="s">
        <v>18</v>
      </c>
      <c r="E16" s="4" t="s">
        <v>61</v>
      </c>
      <c r="F16" s="8"/>
      <c r="G16" s="13"/>
      <c r="H16" s="14">
        <f t="shared" si="0"/>
        <v>0</v>
      </c>
      <c r="I16" s="14">
        <f t="shared" si="1"/>
        <v>0</v>
      </c>
      <c r="J16" s="12"/>
    </row>
    <row r="17" spans="1:10" ht="105">
      <c r="A17" s="12">
        <v>15</v>
      </c>
      <c r="B17" s="12" t="s">
        <v>62</v>
      </c>
      <c r="C17" s="13">
        <v>32</v>
      </c>
      <c r="D17" s="12" t="s">
        <v>11</v>
      </c>
      <c r="E17" s="4" t="s">
        <v>63</v>
      </c>
      <c r="F17" s="8"/>
      <c r="G17" s="13"/>
      <c r="H17" s="14">
        <f t="shared" si="0"/>
        <v>0</v>
      </c>
      <c r="I17" s="14">
        <f t="shared" si="1"/>
        <v>0</v>
      </c>
      <c r="J17" s="12"/>
    </row>
    <row r="18" spans="1:10" ht="30">
      <c r="A18" s="12">
        <v>16</v>
      </c>
      <c r="B18" s="12" t="s">
        <v>64</v>
      </c>
      <c r="C18" s="13">
        <v>16</v>
      </c>
      <c r="D18" s="12" t="s">
        <v>11</v>
      </c>
      <c r="E18" s="4" t="s">
        <v>65</v>
      </c>
      <c r="F18" s="8"/>
      <c r="G18" s="13"/>
      <c r="H18" s="14">
        <f t="shared" si="0"/>
        <v>0</v>
      </c>
      <c r="I18" s="14">
        <f t="shared" si="1"/>
        <v>0</v>
      </c>
      <c r="J18" s="12"/>
    </row>
    <row r="19" spans="1:10" ht="30">
      <c r="A19" s="12">
        <v>17</v>
      </c>
      <c r="B19" s="12" t="s">
        <v>66</v>
      </c>
      <c r="C19" s="13">
        <v>36</v>
      </c>
      <c r="D19" s="12" t="s">
        <v>11</v>
      </c>
      <c r="E19" s="4" t="s">
        <v>67</v>
      </c>
      <c r="F19" s="8"/>
      <c r="G19" s="13"/>
      <c r="H19" s="14">
        <f t="shared" si="0"/>
        <v>0</v>
      </c>
      <c r="I19" s="14">
        <f t="shared" si="1"/>
        <v>0</v>
      </c>
      <c r="J19" s="12"/>
    </row>
    <row r="20" spans="1:10" ht="30">
      <c r="A20" s="12">
        <v>18</v>
      </c>
      <c r="B20" s="12" t="s">
        <v>64</v>
      </c>
      <c r="C20" s="13">
        <v>16</v>
      </c>
      <c r="D20" s="12" t="s">
        <v>11</v>
      </c>
      <c r="E20" s="4" t="s">
        <v>68</v>
      </c>
      <c r="F20" s="8"/>
      <c r="G20" s="13"/>
      <c r="H20" s="14">
        <f t="shared" si="0"/>
        <v>0</v>
      </c>
      <c r="I20" s="14">
        <f t="shared" si="1"/>
        <v>0</v>
      </c>
      <c r="J20" s="12"/>
    </row>
    <row r="21" spans="1:10" ht="30">
      <c r="A21" s="12">
        <v>19</v>
      </c>
      <c r="B21" s="12" t="s">
        <v>69</v>
      </c>
      <c r="C21" s="13">
        <v>36</v>
      </c>
      <c r="D21" s="12" t="s">
        <v>11</v>
      </c>
      <c r="E21" s="4" t="s">
        <v>70</v>
      </c>
      <c r="F21" s="8"/>
      <c r="G21" s="13"/>
      <c r="H21" s="14">
        <f t="shared" si="0"/>
        <v>0</v>
      </c>
      <c r="I21" s="14">
        <f t="shared" si="1"/>
        <v>0</v>
      </c>
      <c r="J21" s="12"/>
    </row>
    <row r="22" spans="1:10" ht="45">
      <c r="A22" s="12">
        <v>20</v>
      </c>
      <c r="B22" s="12" t="s">
        <v>71</v>
      </c>
      <c r="C22" s="13">
        <v>72</v>
      </c>
      <c r="D22" s="12" t="s">
        <v>11</v>
      </c>
      <c r="E22" s="4" t="s">
        <v>72</v>
      </c>
      <c r="F22" s="8"/>
      <c r="G22" s="13"/>
      <c r="H22" s="14">
        <f t="shared" si="0"/>
        <v>0</v>
      </c>
      <c r="I22" s="14">
        <f t="shared" si="1"/>
        <v>0</v>
      </c>
      <c r="J22" s="12"/>
    </row>
    <row r="23" spans="1:10">
      <c r="A23" s="12"/>
      <c r="B23" s="12"/>
      <c r="C23" s="13"/>
      <c r="D23" s="12"/>
      <c r="E23" s="4"/>
      <c r="F23" s="8"/>
      <c r="G23" s="13"/>
      <c r="H23" s="14"/>
      <c r="I23" s="14"/>
      <c r="J23" s="12"/>
    </row>
    <row r="24" spans="1:10">
      <c r="E24" s="1" t="s">
        <v>37</v>
      </c>
      <c r="H24" s="10">
        <f>SUM(H3:H22)</f>
        <v>0</v>
      </c>
      <c r="I24" s="10">
        <f>SUM(I3:I22)</f>
        <v>0</v>
      </c>
    </row>
  </sheetData>
  <pageMargins left="0.70866141732283472" right="0.70866141732283472" top="0.74803149606299213" bottom="0.74803149606299213" header="0.31496062992125984" footer="0.31496062992125984"/>
  <pageSetup paperSize="9" scale="57" fitToHeight="0"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J18"/>
  <sheetViews>
    <sheetView tabSelected="1" workbookViewId="0">
      <selection activeCell="C21" sqref="C21"/>
    </sheetView>
  </sheetViews>
  <sheetFormatPr defaultRowHeight="1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c r="A1" s="2" t="s">
        <v>0</v>
      </c>
      <c r="B1" s="2" t="s">
        <v>1</v>
      </c>
      <c r="C1" s="3" t="s">
        <v>2</v>
      </c>
      <c r="D1" s="2" t="s">
        <v>3</v>
      </c>
      <c r="E1" s="6" t="s">
        <v>4</v>
      </c>
      <c r="F1" s="7" t="s">
        <v>5</v>
      </c>
      <c r="G1" s="3" t="s">
        <v>6</v>
      </c>
      <c r="H1" s="11" t="s">
        <v>7</v>
      </c>
      <c r="I1" s="11" t="s">
        <v>8</v>
      </c>
      <c r="J1" s="12"/>
    </row>
    <row r="2" spans="1:10">
      <c r="A2" s="12"/>
      <c r="B2" s="12"/>
      <c r="C2" s="13"/>
      <c r="D2" s="12"/>
      <c r="E2" s="5" t="s">
        <v>9</v>
      </c>
      <c r="F2" s="8"/>
      <c r="G2" s="13"/>
      <c r="H2" s="14"/>
      <c r="I2" s="14"/>
      <c r="J2" s="12"/>
    </row>
    <row r="3" spans="1:10" ht="75">
      <c r="A3" s="12">
        <v>1</v>
      </c>
      <c r="B3" s="12" t="s">
        <v>10</v>
      </c>
      <c r="C3" s="13">
        <v>16</v>
      </c>
      <c r="D3" s="12" t="s">
        <v>11</v>
      </c>
      <c r="E3" s="4" t="s">
        <v>12</v>
      </c>
      <c r="F3" s="8"/>
      <c r="G3" s="13"/>
      <c r="H3" s="14">
        <f t="shared" ref="H3:H16" si="0">(C3*F3)</f>
        <v>0</v>
      </c>
      <c r="I3" s="14">
        <f t="shared" ref="I3:I16" si="1">(C3*G3)</f>
        <v>0</v>
      </c>
      <c r="J3" s="12"/>
    </row>
    <row r="4" spans="1:10" ht="30">
      <c r="A4" s="12">
        <v>2</v>
      </c>
      <c r="B4" s="12" t="s">
        <v>13</v>
      </c>
      <c r="C4" s="13">
        <v>3.5</v>
      </c>
      <c r="D4" s="12" t="s">
        <v>11</v>
      </c>
      <c r="E4" s="4" t="s">
        <v>14</v>
      </c>
      <c r="F4" s="8"/>
      <c r="G4" s="13"/>
      <c r="H4" s="14">
        <f t="shared" si="0"/>
        <v>0</v>
      </c>
      <c r="I4" s="14">
        <f t="shared" si="1"/>
        <v>0</v>
      </c>
      <c r="J4" s="12"/>
    </row>
    <row r="5" spans="1:10" ht="45">
      <c r="A5" s="12">
        <v>3</v>
      </c>
      <c r="B5" s="12" t="s">
        <v>15</v>
      </c>
      <c r="C5" s="13">
        <v>2</v>
      </c>
      <c r="D5" s="12" t="s">
        <v>11</v>
      </c>
      <c r="E5" s="4" t="s">
        <v>16</v>
      </c>
      <c r="F5" s="8"/>
      <c r="G5" s="13"/>
      <c r="H5" s="14">
        <f t="shared" si="0"/>
        <v>0</v>
      </c>
      <c r="I5" s="14">
        <f t="shared" si="1"/>
        <v>0</v>
      </c>
      <c r="J5" s="12"/>
    </row>
    <row r="6" spans="1:10" ht="60">
      <c r="A6" s="12">
        <v>4</v>
      </c>
      <c r="B6" s="12" t="s">
        <v>17</v>
      </c>
      <c r="C6" s="13">
        <v>3</v>
      </c>
      <c r="D6" s="12" t="s">
        <v>18</v>
      </c>
      <c r="E6" s="4" t="s">
        <v>19</v>
      </c>
      <c r="F6" s="8"/>
      <c r="G6" s="13"/>
      <c r="H6" s="14">
        <f t="shared" si="0"/>
        <v>0</v>
      </c>
      <c r="I6" s="14">
        <f t="shared" si="1"/>
        <v>0</v>
      </c>
      <c r="J6" s="12"/>
    </row>
    <row r="7" spans="1:10" ht="30">
      <c r="A7" s="12">
        <v>5</v>
      </c>
      <c r="B7" s="12" t="s">
        <v>20</v>
      </c>
      <c r="C7" s="13">
        <v>1</v>
      </c>
      <c r="D7" s="12" t="s">
        <v>18</v>
      </c>
      <c r="E7" s="4" t="s">
        <v>21</v>
      </c>
      <c r="F7" s="8"/>
      <c r="G7" s="13"/>
      <c r="H7" s="14">
        <f t="shared" si="0"/>
        <v>0</v>
      </c>
      <c r="I7" s="14">
        <f t="shared" si="1"/>
        <v>0</v>
      </c>
      <c r="J7" s="12"/>
    </row>
    <row r="8" spans="1:10" ht="30">
      <c r="A8" s="12">
        <v>6</v>
      </c>
      <c r="B8" s="12" t="s">
        <v>22</v>
      </c>
      <c r="C8" s="13">
        <v>1</v>
      </c>
      <c r="D8" s="12" t="s">
        <v>18</v>
      </c>
      <c r="E8" s="4" t="s">
        <v>23</v>
      </c>
      <c r="F8" s="8"/>
      <c r="G8" s="13"/>
      <c r="H8" s="14">
        <f t="shared" si="0"/>
        <v>0</v>
      </c>
      <c r="I8" s="14">
        <f t="shared" si="1"/>
        <v>0</v>
      </c>
      <c r="J8" s="12"/>
    </row>
    <row r="9" spans="1:10" ht="45">
      <c r="A9" s="12">
        <v>7</v>
      </c>
      <c r="B9" s="12" t="s">
        <v>24</v>
      </c>
      <c r="C9" s="13">
        <v>2</v>
      </c>
      <c r="D9" s="12" t="s">
        <v>18</v>
      </c>
      <c r="E9" s="4" t="s">
        <v>25</v>
      </c>
      <c r="F9" s="8"/>
      <c r="G9" s="13"/>
      <c r="H9" s="14">
        <f t="shared" si="0"/>
        <v>0</v>
      </c>
      <c r="I9" s="14">
        <f t="shared" si="1"/>
        <v>0</v>
      </c>
      <c r="J9" s="12"/>
    </row>
    <row r="10" spans="1:10" ht="30">
      <c r="A10" s="12">
        <v>8</v>
      </c>
      <c r="B10" s="12" t="s">
        <v>26</v>
      </c>
      <c r="C10" s="13">
        <v>8</v>
      </c>
      <c r="D10" s="12" t="s">
        <v>18</v>
      </c>
      <c r="E10" s="4" t="s">
        <v>27</v>
      </c>
      <c r="F10" s="8"/>
      <c r="G10" s="13"/>
      <c r="H10" s="14">
        <f t="shared" si="0"/>
        <v>0</v>
      </c>
      <c r="I10" s="14">
        <f t="shared" si="1"/>
        <v>0</v>
      </c>
      <c r="J10" s="12"/>
    </row>
    <row r="11" spans="1:10" ht="30">
      <c r="A11" s="12">
        <v>9</v>
      </c>
      <c r="B11" s="12" t="s">
        <v>28</v>
      </c>
      <c r="C11" s="13">
        <v>4</v>
      </c>
      <c r="D11" s="12" t="s">
        <v>18</v>
      </c>
      <c r="E11" s="4" t="s">
        <v>29</v>
      </c>
      <c r="F11" s="8"/>
      <c r="G11" s="13"/>
      <c r="H11" s="14">
        <f t="shared" si="0"/>
        <v>0</v>
      </c>
      <c r="I11" s="14">
        <f t="shared" si="1"/>
        <v>0</v>
      </c>
      <c r="J11" s="12"/>
    </row>
    <row r="12" spans="1:10" ht="45">
      <c r="A12" s="12">
        <v>10</v>
      </c>
      <c r="B12" s="12" t="s">
        <v>30</v>
      </c>
      <c r="C12" s="13">
        <v>1</v>
      </c>
      <c r="D12" s="12" t="s">
        <v>18</v>
      </c>
      <c r="E12" s="4" t="s">
        <v>31</v>
      </c>
      <c r="F12" s="8"/>
      <c r="G12" s="13"/>
      <c r="H12" s="14">
        <f t="shared" si="0"/>
        <v>0</v>
      </c>
      <c r="I12" s="14">
        <f t="shared" si="1"/>
        <v>0</v>
      </c>
      <c r="J12" s="12"/>
    </row>
    <row r="13" spans="1:10">
      <c r="A13" s="12">
        <v>11</v>
      </c>
      <c r="B13" s="12" t="s">
        <v>30</v>
      </c>
      <c r="C13" s="13">
        <v>1</v>
      </c>
      <c r="D13" s="12" t="s">
        <v>18</v>
      </c>
      <c r="E13" s="4" t="s">
        <v>32</v>
      </c>
      <c r="F13" s="8"/>
      <c r="G13" s="13"/>
      <c r="H13" s="14">
        <f t="shared" si="0"/>
        <v>0</v>
      </c>
      <c r="I13" s="14">
        <f t="shared" si="1"/>
        <v>0</v>
      </c>
      <c r="J13" s="12"/>
    </row>
    <row r="14" spans="1:10" ht="60">
      <c r="A14" s="12">
        <v>12</v>
      </c>
      <c r="B14" s="12" t="s">
        <v>33</v>
      </c>
      <c r="C14" s="13">
        <v>6</v>
      </c>
      <c r="D14" s="12" t="s">
        <v>18</v>
      </c>
      <c r="E14" s="4" t="s">
        <v>34</v>
      </c>
      <c r="F14" s="8"/>
      <c r="G14" s="13"/>
      <c r="H14" s="14">
        <f t="shared" si="0"/>
        <v>0</v>
      </c>
      <c r="I14" s="14">
        <f t="shared" si="1"/>
        <v>0</v>
      </c>
      <c r="J14" s="12"/>
    </row>
    <row r="15" spans="1:10" ht="45">
      <c r="A15" s="12">
        <v>13</v>
      </c>
      <c r="B15" s="12" t="s">
        <v>33</v>
      </c>
      <c r="C15" s="13">
        <v>2</v>
      </c>
      <c r="D15" s="12" t="s">
        <v>18</v>
      </c>
      <c r="E15" s="4" t="s">
        <v>35</v>
      </c>
      <c r="F15" s="8"/>
      <c r="G15" s="13"/>
      <c r="H15" s="14">
        <f t="shared" si="0"/>
        <v>0</v>
      </c>
      <c r="I15" s="14">
        <f t="shared" si="1"/>
        <v>0</v>
      </c>
      <c r="J15" s="12"/>
    </row>
    <row r="16" spans="1:10" ht="45">
      <c r="A16" s="12">
        <v>14</v>
      </c>
      <c r="B16" s="12" t="s">
        <v>33</v>
      </c>
      <c r="C16" s="13">
        <v>2</v>
      </c>
      <c r="D16" s="12" t="s">
        <v>18</v>
      </c>
      <c r="E16" s="4" t="s">
        <v>36</v>
      </c>
      <c r="F16" s="8"/>
      <c r="G16" s="13"/>
      <c r="H16" s="14">
        <f t="shared" si="0"/>
        <v>0</v>
      </c>
      <c r="I16" s="14">
        <f t="shared" si="1"/>
        <v>0</v>
      </c>
      <c r="J16" s="12"/>
    </row>
    <row r="17" spans="1:10">
      <c r="A17" s="12"/>
      <c r="B17" s="12"/>
      <c r="C17" s="13"/>
      <c r="D17" s="12"/>
      <c r="E17" s="4"/>
      <c r="F17" s="8"/>
      <c r="G17" s="13"/>
      <c r="H17" s="14"/>
      <c r="I17" s="14"/>
      <c r="J17" s="12"/>
    </row>
    <row r="18" spans="1:10">
      <c r="E18" s="1" t="s">
        <v>37</v>
      </c>
      <c r="H18" s="10">
        <f>SUM(H3:H16)</f>
        <v>0</v>
      </c>
      <c r="I18" s="10">
        <f>SUM(I3:I16)</f>
        <v>0</v>
      </c>
    </row>
  </sheetData>
  <pageMargins left="0.70866141732283472" right="0.70866141732283472" top="0.74803149606299213" bottom="0.74803149606299213" header="0.31496062992125984" footer="0.31496062992125984"/>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8</vt:i4>
      </vt:variant>
    </vt:vector>
  </HeadingPairs>
  <TitlesOfParts>
    <vt:vector size="8" baseType="lpstr">
      <vt:lpstr>Összesen</vt:lpstr>
      <vt:lpstr>vízellátás és csatornázás</vt:lpstr>
      <vt:lpstr>Gázellátás</vt:lpstr>
      <vt:lpstr>Központi fűtés</vt:lpstr>
      <vt:lpstr>Konyha szellőzés</vt:lpstr>
      <vt:lpstr>Szolár</vt:lpstr>
      <vt:lpstr>Hűtés</vt:lpstr>
      <vt:lpstr>Szociális blokkok szellőzése</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Windows-felhasználó</dc:creator>
  <cp:lastModifiedBy>dr. Kovács Márta</cp:lastModifiedBy>
  <cp:lastPrinted>2018-02-26T15:25:06Z</cp:lastPrinted>
  <dcterms:created xsi:type="dcterms:W3CDTF">2018-02-08T08:03:17Z</dcterms:created>
  <dcterms:modified xsi:type="dcterms:W3CDTF">2018-02-26T15:25:07Z</dcterms:modified>
</cp:coreProperties>
</file>